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84" i="1"/>
  <c r="G84"/>
  <c r="H84"/>
  <c r="I84"/>
  <c r="J84"/>
  <c r="B184" l="1"/>
  <c r="A184"/>
  <c r="L183"/>
  <c r="J183"/>
  <c r="I183"/>
  <c r="H183"/>
  <c r="G183"/>
  <c r="F183"/>
  <c r="B174"/>
  <c r="A174"/>
  <c r="L173"/>
  <c r="L184" s="1"/>
  <c r="J173"/>
  <c r="J184" s="1"/>
  <c r="I173"/>
  <c r="I184" s="1"/>
  <c r="H173"/>
  <c r="G173"/>
  <c r="F173"/>
  <c r="B165"/>
  <c r="A165"/>
  <c r="L164"/>
  <c r="J164"/>
  <c r="I164"/>
  <c r="H164"/>
  <c r="G164"/>
  <c r="F164"/>
  <c r="B155"/>
  <c r="A155"/>
  <c r="L154"/>
  <c r="L165" s="1"/>
  <c r="J154"/>
  <c r="I154"/>
  <c r="I165" s="1"/>
  <c r="H154"/>
  <c r="H165" s="1"/>
  <c r="G154"/>
  <c r="G165" s="1"/>
  <c r="F154"/>
  <c r="B147"/>
  <c r="A147"/>
  <c r="L146"/>
  <c r="J146"/>
  <c r="I146"/>
  <c r="H146"/>
  <c r="G146"/>
  <c r="F146"/>
  <c r="B138"/>
  <c r="A138"/>
  <c r="L137"/>
  <c r="J137"/>
  <c r="J147" s="1"/>
  <c r="I137"/>
  <c r="H137"/>
  <c r="H147" s="1"/>
  <c r="G137"/>
  <c r="G147" s="1"/>
  <c r="F137"/>
  <c r="B130"/>
  <c r="A130"/>
  <c r="L129"/>
  <c r="J129"/>
  <c r="I129"/>
  <c r="H129"/>
  <c r="G129"/>
  <c r="F129"/>
  <c r="B120"/>
  <c r="A120"/>
  <c r="L119"/>
  <c r="L130" s="1"/>
  <c r="J119"/>
  <c r="J130" s="1"/>
  <c r="I119"/>
  <c r="I130" s="1"/>
  <c r="H119"/>
  <c r="H130" s="1"/>
  <c r="G119"/>
  <c r="G130" s="1"/>
  <c r="F119"/>
  <c r="F130" s="1"/>
  <c r="B111"/>
  <c r="A111"/>
  <c r="L110"/>
  <c r="J110"/>
  <c r="I110"/>
  <c r="H110"/>
  <c r="G110"/>
  <c r="F110"/>
  <c r="B101"/>
  <c r="A101"/>
  <c r="L100"/>
  <c r="L111" s="1"/>
  <c r="J100"/>
  <c r="I100"/>
  <c r="H100"/>
  <c r="H111" s="1"/>
  <c r="G100"/>
  <c r="G111" s="1"/>
  <c r="F100"/>
  <c r="F111" s="1"/>
  <c r="B94"/>
  <c r="A94"/>
  <c r="L93"/>
  <c r="J93"/>
  <c r="I93"/>
  <c r="I94" s="1"/>
  <c r="H93"/>
  <c r="H94" s="1"/>
  <c r="G93"/>
  <c r="G94" s="1"/>
  <c r="F93"/>
  <c r="F94" s="1"/>
  <c r="B85"/>
  <c r="A85"/>
  <c r="L84"/>
  <c r="J94"/>
  <c r="B76"/>
  <c r="A76"/>
  <c r="L75"/>
  <c r="J75"/>
  <c r="I75"/>
  <c r="H75"/>
  <c r="G75"/>
  <c r="F75"/>
  <c r="B66"/>
  <c r="A66"/>
  <c r="L65"/>
  <c r="L76" s="1"/>
  <c r="J65"/>
  <c r="I65"/>
  <c r="H65"/>
  <c r="G65"/>
  <c r="G76" s="1"/>
  <c r="F65"/>
  <c r="F76" s="1"/>
  <c r="B59"/>
  <c r="A59"/>
  <c r="L58"/>
  <c r="J58"/>
  <c r="I58"/>
  <c r="H58"/>
  <c r="G58"/>
  <c r="F58"/>
  <c r="B49"/>
  <c r="A49"/>
  <c r="L48"/>
  <c r="L59" s="1"/>
  <c r="J48"/>
  <c r="J59" s="1"/>
  <c r="I48"/>
  <c r="I59" s="1"/>
  <c r="H48"/>
  <c r="H59" s="1"/>
  <c r="G48"/>
  <c r="G59" s="1"/>
  <c r="F48"/>
  <c r="B41"/>
  <c r="A41"/>
  <c r="L40"/>
  <c r="J40"/>
  <c r="I40"/>
  <c r="H40"/>
  <c r="G40"/>
  <c r="F40"/>
  <c r="B31"/>
  <c r="A31"/>
  <c r="L30"/>
  <c r="L41" s="1"/>
  <c r="J30"/>
  <c r="I30"/>
  <c r="H30"/>
  <c r="G30"/>
  <c r="G41" s="1"/>
  <c r="F30"/>
  <c r="F41" s="1"/>
  <c r="B23"/>
  <c r="A23"/>
  <c r="L22"/>
  <c r="J22"/>
  <c r="I22"/>
  <c r="H22"/>
  <c r="G22"/>
  <c r="F22"/>
  <c r="B13"/>
  <c r="A13"/>
  <c r="L12"/>
  <c r="L23" s="1"/>
  <c r="J12"/>
  <c r="J23" s="1"/>
  <c r="I12"/>
  <c r="I23" s="1"/>
  <c r="H12"/>
  <c r="H23" s="1"/>
  <c r="G12"/>
  <c r="F12"/>
  <c r="L147" l="1"/>
  <c r="L94"/>
  <c r="F184"/>
  <c r="J165"/>
  <c r="H184"/>
  <c r="I147"/>
  <c r="F147"/>
  <c r="J111"/>
  <c r="J41"/>
  <c r="I41"/>
  <c r="H41"/>
  <c r="I111"/>
  <c r="F165"/>
  <c r="J76"/>
  <c r="I76"/>
  <c r="H76"/>
  <c r="F59"/>
  <c r="G184"/>
  <c r="F23"/>
  <c r="G23"/>
  <c r="L185" l="1"/>
  <c r="J185"/>
  <c r="I185"/>
  <c r="H185"/>
  <c r="G185"/>
  <c r="F185"/>
</calcChain>
</file>

<file path=xl/sharedStrings.xml><?xml version="1.0" encoding="utf-8"?>
<sst xmlns="http://schemas.openxmlformats.org/spreadsheetml/2006/main" count="346" uniqueCount="120">
  <si>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</si>
  <si>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</si>
  <si>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</si>
  <si>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</si>
  <si>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</si>
  <si>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</si>
  <si>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</si>
  <si>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</si>
  <si>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</si>
  <si>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</si>
  <si>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</si>
  <si>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</si>
  <si>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</si>
  <si>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</si>
  <si>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</si>
  <si>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</si>
  <si>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</si>
  <si>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</si>
  <si>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</si>
  <si>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</si>
  <si>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</si>
  <si>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</si>
  <si>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</si>
  <si>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</si>
  <si>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</si>
  <si>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</si>
  <si>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</si>
  <si>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</si>
  <si>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</si>
  <si>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</si>
  <si>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</si>
  <si>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</si>
  <si>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</si>
  <si>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</si>
  <si>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</si>
  <si>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</si>
  <si>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</si>
  <si>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</si>
  <si>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</si>
  <si>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</si>
  <si>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</si>
  <si>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Вафли</t>
  </si>
  <si>
    <t xml:space="preserve">Соль йодированная </t>
  </si>
  <si>
    <t>б/н</t>
  </si>
  <si>
    <t>Икра кабачковая</t>
  </si>
  <si>
    <t>Печень по-строгановски (50/40)</t>
  </si>
  <si>
    <t>Рис отварной</t>
  </si>
  <si>
    <t>Напиток из шиповника</t>
  </si>
  <si>
    <t>Батон нарезной</t>
  </si>
  <si>
    <t xml:space="preserve">Хлеб ржаной                              </t>
  </si>
  <si>
    <t>Директор школы</t>
  </si>
  <si>
    <t>Вьюнова Н.В.</t>
  </si>
  <si>
    <t>МБОУ СОШ поселка Первое Мая</t>
  </si>
  <si>
    <t>Чай с сахаром и лимоном  180/5</t>
  </si>
  <si>
    <t>Шоколад "Аленка"</t>
  </si>
  <si>
    <t>Фрукты</t>
  </si>
  <si>
    <t>Оладьи с повидлом 150/49</t>
  </si>
  <si>
    <r>
      <t xml:space="preserve">Суп картофельный с бобовыми </t>
    </r>
    <r>
      <rPr>
        <sz val="10"/>
        <color theme="1"/>
        <rFont val="Times New Roman"/>
        <family val="1"/>
        <charset val="204"/>
      </rPr>
      <t>(на курином бульоне)</t>
    </r>
  </si>
  <si>
    <t>Салат из свеклы с раст. маслом</t>
  </si>
  <si>
    <r>
      <t xml:space="preserve">Ши из св. капусты с картофелем </t>
    </r>
    <r>
      <rPr>
        <sz val="10"/>
        <color theme="1"/>
        <rFont val="Times New Roman"/>
        <family val="1"/>
        <charset val="204"/>
      </rPr>
      <t>(на курином бульоне)</t>
    </r>
  </si>
  <si>
    <t>Котлета рубленная из птицы (60/30)с соусом</t>
  </si>
  <si>
    <t>Картофельное пюре</t>
  </si>
  <si>
    <t>Компот из сухофруктов</t>
  </si>
  <si>
    <t xml:space="preserve">     </t>
  </si>
  <si>
    <t>Жаркое по-домашнему с мясом Свинина</t>
  </si>
  <si>
    <t>Кофейный напиток</t>
  </si>
  <si>
    <t xml:space="preserve">Хлеб обагащенный микронутриентами </t>
  </si>
  <si>
    <r>
      <t xml:space="preserve">Салат из </t>
    </r>
    <r>
      <rPr>
        <sz val="10"/>
        <color rgb="FF000000"/>
        <rFont val="Times New Roman"/>
        <family val="1"/>
        <charset val="204"/>
      </rPr>
      <t>(квашеной капусты)</t>
    </r>
  </si>
  <si>
    <r>
      <t xml:space="preserve">Суп картофельный с вермишелью </t>
    </r>
    <r>
      <rPr>
        <sz val="10"/>
        <color theme="1"/>
        <rFont val="Times New Roman"/>
        <family val="1"/>
        <charset val="204"/>
      </rPr>
      <t>(на курином бульоне)</t>
    </r>
  </si>
  <si>
    <t>Мясо тушеное (свинина)(50/50)</t>
  </si>
  <si>
    <t xml:space="preserve">Макароны отварные </t>
  </si>
  <si>
    <t>Компот из свежих яблок</t>
  </si>
  <si>
    <t xml:space="preserve"> Запеканка творожная с повидлом или джемом</t>
  </si>
  <si>
    <t>Чай с сахаром 180</t>
  </si>
  <si>
    <t>Фрукты (яблоко)</t>
  </si>
  <si>
    <t>Винегрет овощной</t>
  </si>
  <si>
    <r>
      <t>Суп овощной с фрикадельками</t>
    </r>
    <r>
      <rPr>
        <sz val="10"/>
        <color theme="1"/>
        <rFont val="Times New Roman"/>
        <family val="1"/>
        <charset val="204"/>
      </rPr>
      <t xml:space="preserve"> (на курином бульоне)</t>
    </r>
  </si>
  <si>
    <t>Котлеты рыбные(50/40)</t>
  </si>
  <si>
    <t>Чай с сахаром и лимоном</t>
  </si>
  <si>
    <t>Макароны отварные с маслом сливочным</t>
  </si>
  <si>
    <t xml:space="preserve">Фрукты </t>
  </si>
  <si>
    <t>Хлеб ржаной</t>
  </si>
  <si>
    <t>278(1)</t>
  </si>
  <si>
    <t>Тефтели мясные 60/29</t>
  </si>
  <si>
    <t>Чай с лимоном и сахаром 180/4</t>
  </si>
  <si>
    <t>Салат из свеклы с зел. горошком(консервированный) и сол.огурцом</t>
  </si>
  <si>
    <r>
      <t>Борщ с картофелем,фасолью</t>
    </r>
    <r>
      <rPr>
        <sz val="10"/>
        <color theme="1"/>
        <rFont val="Times New Roman"/>
        <family val="1"/>
        <charset val="204"/>
      </rPr>
      <t xml:space="preserve"> (на курином бульоне)</t>
    </r>
  </si>
  <si>
    <t>Плов из мяса птицы</t>
  </si>
  <si>
    <t>Соль йодированная</t>
  </si>
  <si>
    <t>Блинчики с фруктовой начинкой с соусом</t>
  </si>
  <si>
    <t>Какао с молоком</t>
  </si>
  <si>
    <t>Кабачковая икра</t>
  </si>
  <si>
    <r>
      <t xml:space="preserve">Борщ с картофелем </t>
    </r>
    <r>
      <rPr>
        <sz val="10"/>
        <color theme="1"/>
        <rFont val="Times New Roman"/>
        <family val="1"/>
        <charset val="204"/>
      </rPr>
      <t>(на курином бульоне)</t>
    </r>
  </si>
  <si>
    <t>Птица тушеная в соусе(60/30)</t>
  </si>
  <si>
    <t>Макароны отварные</t>
  </si>
  <si>
    <t>Биточки паровые с соусом 60/40</t>
  </si>
  <si>
    <t>Чай с сахаром и лимоном 195/5</t>
  </si>
  <si>
    <t>Хлеб обагощенный микронутриентами</t>
  </si>
  <si>
    <t xml:space="preserve">Вафли </t>
  </si>
  <si>
    <t>Салат из свеклы с растительным маслом</t>
  </si>
  <si>
    <r>
      <t xml:space="preserve">Суп картофельный с вермешелью </t>
    </r>
    <r>
      <rPr>
        <sz val="10"/>
        <color theme="1"/>
        <rFont val="Times New Roman"/>
        <family val="1"/>
        <charset val="204"/>
      </rPr>
      <t>(на курином бульоне)</t>
    </r>
  </si>
  <si>
    <t>Рыба тушеная в сметанном соусе(60/30)</t>
  </si>
  <si>
    <t>Омлет с вареной колбасой</t>
  </si>
  <si>
    <t>Салат из квашенной капусты</t>
  </si>
  <si>
    <r>
      <t>Суп овощной</t>
    </r>
    <r>
      <rPr>
        <sz val="10"/>
        <color theme="1"/>
        <rFont val="Times New Roman"/>
        <family val="1"/>
        <charset val="204"/>
      </rPr>
      <t xml:space="preserve"> (на курином бульоне)</t>
    </r>
  </si>
  <si>
    <t>Жаркое по-домашнему (свинина)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</si>
  <si>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</si>
  <si>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</si>
  <si>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</si>
  <si>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</si>
  <si>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из свеклы с сол. огурцом и зел. горошком (консервир)</t>
  </si>
  <si>
    <r>
      <t>Щи из свежей капусты с картофелем</t>
    </r>
    <r>
      <rPr>
        <sz val="10"/>
        <color theme="1"/>
        <rFont val="Times New Roman"/>
        <family val="1"/>
        <charset val="204"/>
      </rPr>
      <t xml:space="preserve"> (на курином бульоне)</t>
    </r>
  </si>
  <si>
    <t>Котлета рубленная из птицы с соусом(60/30)</t>
  </si>
  <si>
    <t>Рагу овощное</t>
  </si>
  <si>
    <t xml:space="preserve">Котлета рыбная </t>
  </si>
  <si>
    <t xml:space="preserve">Чай     с сахаром  </t>
  </si>
  <si>
    <t>Винегрет</t>
  </si>
  <si>
    <t>Рассольник по-Ленинградски</t>
  </si>
  <si>
    <t>Тефтели (свинина)(50/40)</t>
  </si>
  <si>
    <t>Согласовано: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</si>
</sst>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2" xfId="0" applyNumberFormat="1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15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22" xfId="0" applyNumberFormat="1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17" fillId="4" borderId="2" xfId="0" applyFont="1" applyFill="1" applyBorder="1" applyAlignment="1" applyProtection="1">
      <alignment horizontal="left" vertical="center" wrapText="1"/>
      <protection locked="0"/>
    </xf>
    <xf numFmtId="0" fontId="15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6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22" xfId="0" applyNumberFormat="1" applyFont="1" applyFill="1" applyBorder="1" applyAlignment="1">
      <alignment horizontal="left" vertical="center" wrapText="1"/>
    </xf>
    <xf numFmtId="0" fontId="16" fillId="4" borderId="22" xfId="0" applyNumberFormat="1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5" fillId="4" borderId="22" xfId="0" applyNumberFormat="1" applyFont="1" applyFill="1" applyBorder="1" applyAlignment="1">
      <alignment horizontal="left" vertical="center" wrapText="1"/>
    </xf>
    <xf numFmtId="0" fontId="15" fillId="4" borderId="24" xfId="0" applyNumberFormat="1" applyFont="1" applyFill="1" applyBorder="1" applyAlignment="1">
      <alignment vertical="center" wrapText="1"/>
    </xf>
    <xf numFmtId="0" fontId="1" fillId="0" borderId="2" xfId="0" applyFont="1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24" xfId="0" applyNumberFormat="1" applyFont="1" applyFill="1" applyBorder="1" applyAlignment="1">
      <alignment horizontal="left" vertical="center" wrapText="1"/>
    </xf>
    <xf numFmtId="0" fontId="16" fillId="4" borderId="24" xfId="0" applyNumberFormat="1" applyFont="1" applyFill="1" applyBorder="1" applyAlignment="1">
      <alignment horizontal="left" vertical="center" wrapText="1"/>
    </xf>
    <xf numFmtId="0" fontId="12" fillId="4" borderId="24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2" fillId="4" borderId="23" xfId="0" applyNumberFormat="1" applyFont="1" applyFill="1" applyBorder="1" applyAlignment="1">
      <alignment horizontal="left" vertical="center" wrapText="1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/>
    <xf numFmtId="0" fontId="14" fillId="4" borderId="22" xfId="0" applyNumberFormat="1" applyFont="1" applyFill="1" applyBorder="1" applyAlignment="1">
      <alignment horizontal="left" vertical="center" wrapText="1"/>
    </xf>
    <xf numFmtId="1" fontId="15" fillId="4" borderId="2" xfId="0" applyNumberFormat="1" applyFont="1" applyFill="1" applyBorder="1" applyAlignment="1">
      <alignment horizontal="left" vertical="center" wrapText="1"/>
    </xf>
    <xf numFmtId="0" fontId="15" fillId="4" borderId="2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15" fillId="4" borderId="26" xfId="0" applyNumberFormat="1" applyFont="1" applyFill="1" applyBorder="1" applyAlignment="1">
      <alignment horizontal="left" vertical="center" wrapText="1"/>
    </xf>
    <xf numFmtId="0" fontId="15" fillId="4" borderId="2" xfId="0" applyNumberFormat="1" applyFont="1" applyFill="1" applyBorder="1" applyAlignment="1">
      <alignment horizontal="left" vertical="center" wrapText="1"/>
    </xf>
    <xf numFmtId="0" fontId="12" fillId="4" borderId="27" xfId="0" applyNumberFormat="1" applyFont="1" applyFill="1" applyBorder="1" applyAlignment="1">
      <alignment horizontal="left" vertical="center" wrapText="1"/>
    </xf>
    <xf numFmtId="0" fontId="14" fillId="4" borderId="24" xfId="0" applyNumberFormat="1" applyFont="1" applyFill="1" applyBorder="1" applyAlignment="1">
      <alignment horizontal="left" vertical="center" wrapText="1"/>
    </xf>
    <xf numFmtId="0" fontId="14" fillId="4" borderId="2" xfId="0" applyNumberFormat="1" applyFont="1" applyFill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52</v>
      </c>
      <c r="D1" s="48"/>
      <c r="E1" s="48"/>
      <c r="F1" s="105" t="s">
        <v>119</v>
      </c>
      <c r="G1" s="2" t="s">
        <v>16</v>
      </c>
      <c r="H1" s="57" t="s">
        <v>50</v>
      </c>
      <c r="I1" s="49"/>
      <c r="J1" s="49"/>
      <c r="K1" s="49"/>
    </row>
    <row r="2" spans="1:12" ht="18">
      <c r="A2" s="34" t="s">
        <v>6</v>
      </c>
      <c r="C2" s="2"/>
      <c r="G2" s="2" t="s">
        <v>17</v>
      </c>
      <c r="H2" s="57" t="s">
        <v>51</v>
      </c>
      <c r="I2" s="49"/>
      <c r="J2" s="49"/>
      <c r="K2" s="49"/>
    </row>
    <row r="3" spans="1:12" ht="17.25" customHeight="1">
      <c r="A3" s="4" t="s">
        <v>8</v>
      </c>
      <c r="C3" s="2"/>
      <c r="D3" s="3"/>
      <c r="E3" s="37" t="s">
        <v>9</v>
      </c>
      <c r="G3" s="2" t="s">
        <v>18</v>
      </c>
      <c r="H3" s="45">
        <v>18</v>
      </c>
      <c r="I3" s="45">
        <v>9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.75">
      <c r="A6" s="19">
        <v>1</v>
      </c>
      <c r="B6" s="20">
        <v>1</v>
      </c>
      <c r="C6" s="21" t="s">
        <v>19</v>
      </c>
      <c r="D6" s="5" t="s">
        <v>20</v>
      </c>
      <c r="E6" s="53" t="s">
        <v>38</v>
      </c>
      <c r="F6" s="67">
        <v>250</v>
      </c>
      <c r="G6" s="54">
        <v>6.09</v>
      </c>
      <c r="H6" s="54">
        <v>9.8000000000000007</v>
      </c>
      <c r="I6" s="54">
        <v>31.32</v>
      </c>
      <c r="J6" s="54">
        <v>237.5</v>
      </c>
      <c r="K6" s="54">
        <v>175</v>
      </c>
      <c r="L6" s="68"/>
    </row>
    <row r="7" spans="1:12" ht="15.75">
      <c r="A7" s="22"/>
      <c r="B7" s="14"/>
      <c r="C7" s="11"/>
      <c r="D7" s="7" t="s">
        <v>21</v>
      </c>
      <c r="E7" s="62" t="s">
        <v>39</v>
      </c>
      <c r="F7" s="67">
        <v>180</v>
      </c>
      <c r="G7" s="54">
        <v>5.9</v>
      </c>
      <c r="H7" s="54">
        <v>1.2</v>
      </c>
      <c r="I7" s="54">
        <v>17.100000000000001</v>
      </c>
      <c r="J7" s="54">
        <v>85.3</v>
      </c>
      <c r="K7" s="54">
        <v>382</v>
      </c>
      <c r="L7" s="69"/>
    </row>
    <row r="8" spans="1:12" ht="15.75">
      <c r="A8" s="22"/>
      <c r="B8" s="14"/>
      <c r="C8" s="11"/>
      <c r="D8" s="7" t="s">
        <v>22</v>
      </c>
      <c r="E8" s="62" t="s">
        <v>40</v>
      </c>
      <c r="F8" s="67">
        <v>50</v>
      </c>
      <c r="G8" s="54">
        <v>5.25</v>
      </c>
      <c r="H8" s="54">
        <v>8.84</v>
      </c>
      <c r="I8" s="54">
        <v>15.57</v>
      </c>
      <c r="J8" s="54">
        <v>170.4</v>
      </c>
      <c r="K8" s="54">
        <v>6</v>
      </c>
      <c r="L8" s="69"/>
    </row>
    <row r="9" spans="1:12" ht="15.75">
      <c r="A9" s="22"/>
      <c r="B9" s="14"/>
      <c r="C9" s="11"/>
      <c r="D9" s="7" t="s">
        <v>23</v>
      </c>
      <c r="E9" s="62" t="s">
        <v>41</v>
      </c>
      <c r="F9" s="67">
        <v>30</v>
      </c>
      <c r="G9" s="54">
        <v>0.84</v>
      </c>
      <c r="H9" s="54">
        <v>7.36</v>
      </c>
      <c r="I9" s="54">
        <v>15.3</v>
      </c>
      <c r="J9" s="54">
        <v>130.80000000000001</v>
      </c>
      <c r="K9" s="54" t="s">
        <v>43</v>
      </c>
      <c r="L9" s="69"/>
    </row>
    <row r="10" spans="1:12" ht="15">
      <c r="A10" s="22"/>
      <c r="B10" s="14"/>
      <c r="C10" s="11"/>
      <c r="D10" s="6"/>
      <c r="E10" s="55" t="s">
        <v>42</v>
      </c>
      <c r="F10" s="54"/>
      <c r="G10" s="69"/>
      <c r="H10" s="69"/>
      <c r="I10" s="69"/>
      <c r="J10" s="69"/>
      <c r="K10" s="70"/>
      <c r="L10" s="69"/>
    </row>
    <row r="11" spans="1:12" ht="15">
      <c r="A11" s="22"/>
      <c r="B11" s="14"/>
      <c r="C11" s="11"/>
      <c r="D11" s="6"/>
      <c r="E11" s="63"/>
      <c r="F11" s="69"/>
      <c r="G11" s="69"/>
      <c r="H11" s="69"/>
      <c r="I11" s="69"/>
      <c r="J11" s="69"/>
      <c r="K11" s="70"/>
      <c r="L11" s="69">
        <v>100</v>
      </c>
    </row>
    <row r="12" spans="1:12" ht="15">
      <c r="A12" s="23"/>
      <c r="B12" s="16"/>
      <c r="C12" s="8"/>
      <c r="D12" s="17" t="s">
        <v>32</v>
      </c>
      <c r="E12" s="9"/>
      <c r="F12" s="71">
        <f>SUM(F6:F11)</f>
        <v>510</v>
      </c>
      <c r="G12" s="71">
        <f t="shared" ref="G12:J12" si="0">SUM(G6:G11)</f>
        <v>18.080000000000002</v>
      </c>
      <c r="H12" s="71">
        <f t="shared" si="0"/>
        <v>27.2</v>
      </c>
      <c r="I12" s="71">
        <f t="shared" si="0"/>
        <v>79.290000000000006</v>
      </c>
      <c r="J12" s="71">
        <f t="shared" si="0"/>
        <v>624</v>
      </c>
      <c r="K12" s="72"/>
      <c r="L12" s="71">
        <f t="shared" ref="L12" si="1">SUM(L6:L11)</f>
        <v>100</v>
      </c>
    </row>
    <row r="13" spans="1:12" ht="15.75">
      <c r="A13" s="25">
        <f>A6</f>
        <v>1</v>
      </c>
      <c r="B13" s="12">
        <f>B6</f>
        <v>1</v>
      </c>
      <c r="C13" s="10" t="s">
        <v>24</v>
      </c>
      <c r="D13" s="7" t="s">
        <v>25</v>
      </c>
      <c r="E13" s="65" t="s">
        <v>44</v>
      </c>
      <c r="F13" s="73">
        <v>60</v>
      </c>
      <c r="G13" s="73">
        <v>0.6</v>
      </c>
      <c r="H13" s="73">
        <v>2.9</v>
      </c>
      <c r="I13" s="73">
        <v>3.2</v>
      </c>
      <c r="J13" s="73">
        <v>41.6</v>
      </c>
      <c r="K13" s="73" t="s">
        <v>43</v>
      </c>
      <c r="L13" s="69"/>
    </row>
    <row r="14" spans="1:12" ht="15.75">
      <c r="A14" s="22"/>
      <c r="B14" s="14"/>
      <c r="C14" s="11"/>
      <c r="D14" s="7" t="s">
        <v>26</v>
      </c>
      <c r="E14" s="65" t="s">
        <v>57</v>
      </c>
      <c r="F14" s="73">
        <v>200</v>
      </c>
      <c r="G14" s="73">
        <v>4.4000000000000004</v>
      </c>
      <c r="H14" s="73">
        <v>4.22</v>
      </c>
      <c r="I14" s="73">
        <v>13.22</v>
      </c>
      <c r="J14" s="73">
        <v>123</v>
      </c>
      <c r="K14" s="73">
        <v>102</v>
      </c>
      <c r="L14" s="69"/>
    </row>
    <row r="15" spans="1:12" ht="15.75">
      <c r="A15" s="22"/>
      <c r="B15" s="14"/>
      <c r="C15" s="11"/>
      <c r="D15" s="7" t="s">
        <v>27</v>
      </c>
      <c r="E15" s="65" t="s">
        <v>45</v>
      </c>
      <c r="F15" s="73">
        <v>90</v>
      </c>
      <c r="G15" s="73">
        <v>11.93</v>
      </c>
      <c r="H15" s="73">
        <v>10.1</v>
      </c>
      <c r="I15" s="73">
        <v>3.17</v>
      </c>
      <c r="J15" s="73">
        <v>166.5</v>
      </c>
      <c r="K15" s="73">
        <v>255</v>
      </c>
      <c r="L15" s="69"/>
    </row>
    <row r="16" spans="1:12" ht="15.75">
      <c r="A16" s="22"/>
      <c r="B16" s="14"/>
      <c r="C16" s="11"/>
      <c r="D16" s="7" t="s">
        <v>28</v>
      </c>
      <c r="E16" s="65" t="s">
        <v>46</v>
      </c>
      <c r="F16" s="73">
        <v>150</v>
      </c>
      <c r="G16" s="73">
        <v>3.75</v>
      </c>
      <c r="H16" s="73">
        <v>5.37</v>
      </c>
      <c r="I16" s="73">
        <v>36.75</v>
      </c>
      <c r="J16" s="73">
        <v>209.7</v>
      </c>
      <c r="K16" s="73">
        <v>302</v>
      </c>
      <c r="L16" s="69"/>
    </row>
    <row r="17" spans="1:12" ht="15.75">
      <c r="A17" s="22"/>
      <c r="B17" s="14"/>
      <c r="C17" s="11"/>
      <c r="D17" s="7" t="s">
        <v>29</v>
      </c>
      <c r="E17" s="65" t="s">
        <v>47</v>
      </c>
      <c r="F17" s="73">
        <v>180</v>
      </c>
      <c r="G17" s="73">
        <v>0.61</v>
      </c>
      <c r="H17" s="73">
        <v>0.25</v>
      </c>
      <c r="I17" s="73">
        <v>18.68</v>
      </c>
      <c r="J17" s="73">
        <v>79.38</v>
      </c>
      <c r="K17" s="73">
        <v>388</v>
      </c>
      <c r="L17" s="69"/>
    </row>
    <row r="18" spans="1:12" ht="15.75">
      <c r="A18" s="22"/>
      <c r="B18" s="14"/>
      <c r="C18" s="11"/>
      <c r="D18" s="7" t="s">
        <v>30</v>
      </c>
      <c r="E18" s="66" t="s">
        <v>48</v>
      </c>
      <c r="F18" s="73">
        <v>20</v>
      </c>
      <c r="G18" s="73">
        <v>1.5</v>
      </c>
      <c r="H18" s="73">
        <v>0.57999999999999996</v>
      </c>
      <c r="I18" s="73">
        <v>10.18</v>
      </c>
      <c r="J18" s="73">
        <v>52.8</v>
      </c>
      <c r="K18" s="73" t="s">
        <v>43</v>
      </c>
      <c r="L18" s="69"/>
    </row>
    <row r="19" spans="1:12" ht="15.75">
      <c r="A19" s="22"/>
      <c r="B19" s="14"/>
      <c r="C19" s="11"/>
      <c r="D19" s="7" t="s">
        <v>31</v>
      </c>
      <c r="E19" s="65" t="s">
        <v>49</v>
      </c>
      <c r="F19" s="73">
        <v>30</v>
      </c>
      <c r="G19" s="74">
        <v>2.5499999999999998</v>
      </c>
      <c r="H19" s="74">
        <v>0.99</v>
      </c>
      <c r="I19" s="74">
        <v>12.75</v>
      </c>
      <c r="J19" s="74">
        <v>77.7</v>
      </c>
      <c r="K19" s="73" t="s">
        <v>43</v>
      </c>
      <c r="L19" s="69"/>
    </row>
    <row r="20" spans="1:12" ht="15">
      <c r="A20" s="22"/>
      <c r="B20" s="14"/>
      <c r="C20" s="11"/>
      <c r="D20" s="6"/>
      <c r="E20" s="64" t="s">
        <v>42</v>
      </c>
      <c r="F20" s="56"/>
      <c r="G20" s="56"/>
      <c r="H20" s="56"/>
      <c r="I20" s="56"/>
      <c r="J20" s="56"/>
      <c r="K20" s="70"/>
      <c r="L20" s="69"/>
    </row>
    <row r="21" spans="1:12" ht="15">
      <c r="A21" s="22"/>
      <c r="B21" s="14"/>
      <c r="C21" s="11"/>
      <c r="D21" s="6"/>
      <c r="E21" s="39"/>
      <c r="F21" s="40"/>
      <c r="G21" s="40"/>
      <c r="H21" s="40"/>
      <c r="I21" s="40"/>
      <c r="J21" s="40"/>
      <c r="K21" s="41"/>
      <c r="L21" s="40">
        <v>70.38</v>
      </c>
    </row>
    <row r="22" spans="1:12" ht="15">
      <c r="A22" s="23"/>
      <c r="B22" s="16"/>
      <c r="C22" s="8"/>
      <c r="D22" s="17" t="s">
        <v>32</v>
      </c>
      <c r="E22" s="9"/>
      <c r="F22" s="18">
        <f>SUM(F13:F21)</f>
        <v>730</v>
      </c>
      <c r="G22" s="18">
        <f t="shared" ref="G22:J22" si="2">SUM(G13:G21)</f>
        <v>25.34</v>
      </c>
      <c r="H22" s="18">
        <f t="shared" si="2"/>
        <v>24.409999999999997</v>
      </c>
      <c r="I22" s="18">
        <f t="shared" si="2"/>
        <v>97.950000000000017</v>
      </c>
      <c r="J22" s="18">
        <f t="shared" si="2"/>
        <v>750.68</v>
      </c>
      <c r="K22" s="24"/>
      <c r="L22" s="18">
        <f t="shared" ref="L22" si="3">SUM(L13:L21)</f>
        <v>70.38</v>
      </c>
    </row>
    <row r="23" spans="1:12" ht="15.75" thickBot="1">
      <c r="A23" s="28">
        <f>A6</f>
        <v>1</v>
      </c>
      <c r="B23" s="29">
        <f>B6</f>
        <v>1</v>
      </c>
      <c r="C23" s="50" t="s">
        <v>4</v>
      </c>
      <c r="D23" s="51"/>
      <c r="E23" s="30"/>
      <c r="F23" s="31">
        <f>F12+F22</f>
        <v>1240</v>
      </c>
      <c r="G23" s="31">
        <f t="shared" ref="G23:J23" si="4">G12+G22</f>
        <v>43.42</v>
      </c>
      <c r="H23" s="31">
        <f t="shared" si="4"/>
        <v>51.61</v>
      </c>
      <c r="I23" s="31">
        <f t="shared" si="4"/>
        <v>177.24</v>
      </c>
      <c r="J23" s="31">
        <f t="shared" si="4"/>
        <v>1374.6799999999998</v>
      </c>
      <c r="K23" s="31"/>
      <c r="L23" s="31">
        <f t="shared" ref="L23" si="5">L12+L22</f>
        <v>170.38</v>
      </c>
    </row>
    <row r="24" spans="1:12" ht="15.75">
      <c r="A24" s="13">
        <v>1</v>
      </c>
      <c r="B24" s="14">
        <v>2</v>
      </c>
      <c r="C24" s="21" t="s">
        <v>19</v>
      </c>
      <c r="D24" s="5" t="s">
        <v>20</v>
      </c>
      <c r="E24" s="59" t="s">
        <v>56</v>
      </c>
      <c r="F24" s="59">
        <v>200</v>
      </c>
      <c r="G24" s="60">
        <v>10.82</v>
      </c>
      <c r="H24" s="60">
        <v>11.23</v>
      </c>
      <c r="I24" s="60">
        <v>87.94</v>
      </c>
      <c r="J24" s="60">
        <v>493</v>
      </c>
      <c r="K24" s="75">
        <v>401</v>
      </c>
      <c r="L24" s="38"/>
    </row>
    <row r="25" spans="1:12" ht="15.75">
      <c r="A25" s="13"/>
      <c r="B25" s="14"/>
      <c r="C25" s="11"/>
      <c r="D25" s="7" t="s">
        <v>21</v>
      </c>
      <c r="E25" s="59" t="s">
        <v>53</v>
      </c>
      <c r="F25" s="59">
        <v>185</v>
      </c>
      <c r="G25" s="61">
        <v>0.12</v>
      </c>
      <c r="H25" s="61">
        <v>0.02</v>
      </c>
      <c r="I25" s="61">
        <v>9.18</v>
      </c>
      <c r="J25" s="61">
        <v>27.3</v>
      </c>
      <c r="K25" s="76">
        <v>377</v>
      </c>
      <c r="L25" s="40"/>
    </row>
    <row r="26" spans="1:12" ht="15.75">
      <c r="A26" s="13"/>
      <c r="B26" s="14"/>
      <c r="C26" s="11"/>
      <c r="D26" s="7" t="s">
        <v>22</v>
      </c>
      <c r="E26" s="59" t="s">
        <v>54</v>
      </c>
      <c r="F26" s="59">
        <v>15</v>
      </c>
      <c r="G26" s="60">
        <v>1.05</v>
      </c>
      <c r="H26" s="60">
        <v>5.0999999999999996</v>
      </c>
      <c r="I26" s="60">
        <v>7.5</v>
      </c>
      <c r="J26" s="60">
        <v>82.5</v>
      </c>
      <c r="K26" s="75" t="s">
        <v>43</v>
      </c>
      <c r="L26" s="40"/>
    </row>
    <row r="27" spans="1:12" ht="15.75">
      <c r="A27" s="13"/>
      <c r="B27" s="14"/>
      <c r="C27" s="11"/>
      <c r="D27" s="7" t="s">
        <v>23</v>
      </c>
      <c r="E27" s="59" t="s">
        <v>55</v>
      </c>
      <c r="F27" s="59">
        <v>100</v>
      </c>
      <c r="G27" s="61">
        <v>0.4</v>
      </c>
      <c r="H27" s="61">
        <v>0.4</v>
      </c>
      <c r="I27" s="61">
        <v>9.8000000000000007</v>
      </c>
      <c r="J27" s="61">
        <v>47</v>
      </c>
      <c r="K27" s="76">
        <v>338</v>
      </c>
      <c r="L27" s="40"/>
    </row>
    <row r="28" spans="1:12" ht="15">
      <c r="A28" s="13"/>
      <c r="B28" s="14"/>
      <c r="C28" s="11"/>
      <c r="D28" s="6"/>
      <c r="E28" s="60" t="s">
        <v>42</v>
      </c>
      <c r="F28" s="60"/>
      <c r="G28" s="60"/>
      <c r="H28" s="60"/>
      <c r="I28" s="60"/>
      <c r="J28" s="60"/>
      <c r="K28" s="41"/>
      <c r="L28" s="40"/>
    </row>
    <row r="29" spans="1:12" ht="15">
      <c r="A29" s="13"/>
      <c r="B29" s="14"/>
      <c r="C29" s="11"/>
      <c r="D29" s="6"/>
      <c r="E29" s="39"/>
      <c r="F29" s="40"/>
      <c r="G29" s="40"/>
      <c r="H29" s="40"/>
      <c r="I29" s="40"/>
      <c r="J29" s="40"/>
      <c r="K29" s="41"/>
      <c r="L29" s="40">
        <v>100</v>
      </c>
    </row>
    <row r="30" spans="1:12" ht="15">
      <c r="A30" s="15"/>
      <c r="B30" s="16"/>
      <c r="C30" s="8"/>
      <c r="D30" s="17" t="s">
        <v>32</v>
      </c>
      <c r="E30" s="9"/>
      <c r="F30" s="18">
        <f>SUM(F24:F29)</f>
        <v>500</v>
      </c>
      <c r="G30" s="18">
        <f t="shared" ref="G30" si="6">SUM(G24:G29)</f>
        <v>12.39</v>
      </c>
      <c r="H30" s="18">
        <f t="shared" ref="H30" si="7">SUM(H24:H29)</f>
        <v>16.75</v>
      </c>
      <c r="I30" s="18">
        <f t="shared" ref="I30" si="8">SUM(I24:I29)</f>
        <v>114.42</v>
      </c>
      <c r="J30" s="18">
        <f t="shared" ref="J30:L30" si="9">SUM(J24:J29)</f>
        <v>649.79999999999995</v>
      </c>
      <c r="K30" s="24"/>
      <c r="L30" s="18">
        <f t="shared" si="9"/>
        <v>100</v>
      </c>
    </row>
    <row r="31" spans="1:12" ht="15.75">
      <c r="A31" s="12">
        <f>A24</f>
        <v>1</v>
      </c>
      <c r="B31" s="12">
        <f>B24</f>
        <v>2</v>
      </c>
      <c r="C31" s="10" t="s">
        <v>24</v>
      </c>
      <c r="D31" s="7" t="s">
        <v>25</v>
      </c>
      <c r="E31" s="77" t="s">
        <v>58</v>
      </c>
      <c r="F31" s="77">
        <v>60</v>
      </c>
      <c r="G31" s="78">
        <v>0.85</v>
      </c>
      <c r="H31" s="78">
        <v>3.61</v>
      </c>
      <c r="I31" s="78">
        <v>4.96</v>
      </c>
      <c r="J31" s="78">
        <v>55.68</v>
      </c>
      <c r="K31" s="77">
        <v>52</v>
      </c>
      <c r="L31" s="40"/>
    </row>
    <row r="32" spans="1:12" ht="15.75">
      <c r="A32" s="13"/>
      <c r="B32" s="14"/>
      <c r="C32" s="11"/>
      <c r="D32" s="7" t="s">
        <v>26</v>
      </c>
      <c r="E32" s="77" t="s">
        <v>59</v>
      </c>
      <c r="F32" s="77">
        <v>200</v>
      </c>
      <c r="G32" s="78">
        <v>1.43</v>
      </c>
      <c r="H32" s="78">
        <v>3.97</v>
      </c>
      <c r="I32" s="78">
        <v>6.34</v>
      </c>
      <c r="J32" s="78">
        <v>79.599999999999994</v>
      </c>
      <c r="K32" s="77">
        <v>88</v>
      </c>
      <c r="L32" s="40"/>
    </row>
    <row r="33" spans="1:12" ht="15.75">
      <c r="A33" s="13"/>
      <c r="B33" s="14"/>
      <c r="C33" s="11"/>
      <c r="D33" s="7" t="s">
        <v>27</v>
      </c>
      <c r="E33" s="77" t="s">
        <v>60</v>
      </c>
      <c r="F33" s="77">
        <v>90</v>
      </c>
      <c r="G33" s="78">
        <v>7.6</v>
      </c>
      <c r="H33" s="78">
        <v>8.8699999999999992</v>
      </c>
      <c r="I33" s="78">
        <v>9.32</v>
      </c>
      <c r="J33" s="78">
        <v>147.6</v>
      </c>
      <c r="K33" s="77">
        <v>294</v>
      </c>
      <c r="L33" s="40"/>
    </row>
    <row r="34" spans="1:12" ht="15.75">
      <c r="A34" s="13"/>
      <c r="B34" s="14"/>
      <c r="C34" s="11"/>
      <c r="D34" s="7" t="s">
        <v>28</v>
      </c>
      <c r="E34" s="77" t="s">
        <v>61</v>
      </c>
      <c r="F34" s="77">
        <v>150</v>
      </c>
      <c r="G34" s="78">
        <v>3.06</v>
      </c>
      <c r="H34" s="78">
        <v>4.8</v>
      </c>
      <c r="I34" s="78">
        <v>20.45</v>
      </c>
      <c r="J34" s="78">
        <v>137.25</v>
      </c>
      <c r="K34" s="77">
        <v>312</v>
      </c>
      <c r="L34" s="40"/>
    </row>
    <row r="35" spans="1:12" ht="15.75">
      <c r="A35" s="13"/>
      <c r="B35" s="14"/>
      <c r="C35" s="11"/>
      <c r="D35" s="7" t="s">
        <v>29</v>
      </c>
      <c r="E35" s="77" t="s">
        <v>62</v>
      </c>
      <c r="F35" s="77">
        <v>180</v>
      </c>
      <c r="G35" s="77">
        <v>7.0000000000000007E-2</v>
      </c>
      <c r="H35" s="77">
        <v>7.0000000000000007E-2</v>
      </c>
      <c r="I35" s="77">
        <v>28.8</v>
      </c>
      <c r="J35" s="77">
        <v>119.52</v>
      </c>
      <c r="K35" s="77">
        <v>349</v>
      </c>
      <c r="L35" s="40"/>
    </row>
    <row r="36" spans="1:12" ht="15.75">
      <c r="A36" s="13"/>
      <c r="B36" s="14"/>
      <c r="C36" s="11"/>
      <c r="D36" s="7" t="s">
        <v>30</v>
      </c>
      <c r="E36" s="78" t="s">
        <v>48</v>
      </c>
      <c r="F36" s="77">
        <v>20</v>
      </c>
      <c r="G36" s="77">
        <v>1.5</v>
      </c>
      <c r="H36" s="77">
        <v>0.57999999999999996</v>
      </c>
      <c r="I36" s="77">
        <v>10.18</v>
      </c>
      <c r="J36" s="77">
        <v>52.8</v>
      </c>
      <c r="K36" s="77" t="s">
        <v>43</v>
      </c>
      <c r="L36" s="40"/>
    </row>
    <row r="37" spans="1:12" ht="15.75">
      <c r="A37" s="13"/>
      <c r="B37" s="14"/>
      <c r="C37" s="11"/>
      <c r="D37" s="7" t="s">
        <v>31</v>
      </c>
      <c r="E37" s="77" t="s">
        <v>49</v>
      </c>
      <c r="F37" s="77">
        <v>30</v>
      </c>
      <c r="G37" s="78">
        <v>2.5499999999999998</v>
      </c>
      <c r="H37" s="78">
        <v>0.99</v>
      </c>
      <c r="I37" s="78">
        <v>12.75</v>
      </c>
      <c r="J37" s="78">
        <v>77.7</v>
      </c>
      <c r="K37" s="77" t="s">
        <v>43</v>
      </c>
      <c r="L37" s="40"/>
    </row>
    <row r="38" spans="1:12" ht="15">
      <c r="A38" s="13"/>
      <c r="B38" s="14"/>
      <c r="C38" s="11"/>
      <c r="D38" s="6"/>
      <c r="E38" s="79" t="s">
        <v>42</v>
      </c>
      <c r="F38" s="79" t="s">
        <v>63</v>
      </c>
      <c r="G38" s="80"/>
      <c r="H38" s="80"/>
      <c r="I38" s="80"/>
      <c r="J38" s="80"/>
      <c r="K38" s="41"/>
      <c r="L38" s="40"/>
    </row>
    <row r="39" spans="1:12" ht="15">
      <c r="A39" s="13"/>
      <c r="B39" s="14"/>
      <c r="C39" s="11"/>
      <c r="D39" s="6"/>
      <c r="E39" s="39"/>
      <c r="F39" s="40"/>
      <c r="G39" s="40"/>
      <c r="H39" s="40"/>
      <c r="I39" s="40"/>
      <c r="J39" s="40"/>
      <c r="K39" s="41"/>
      <c r="L39" s="40">
        <v>70.38</v>
      </c>
    </row>
    <row r="40" spans="1:12" ht="15">
      <c r="A40" s="15"/>
      <c r="B40" s="16"/>
      <c r="C40" s="8"/>
      <c r="D40" s="17" t="s">
        <v>32</v>
      </c>
      <c r="E40" s="9"/>
      <c r="F40" s="18">
        <f>SUM(F31:F39)</f>
        <v>730</v>
      </c>
      <c r="G40" s="18">
        <f t="shared" ref="G40" si="10">SUM(G31:G39)</f>
        <v>17.059999999999999</v>
      </c>
      <c r="H40" s="18">
        <f t="shared" ref="H40" si="11">SUM(H31:H39)</f>
        <v>22.889999999999997</v>
      </c>
      <c r="I40" s="18">
        <f t="shared" ref="I40" si="12">SUM(I31:I39)</f>
        <v>92.800000000000011</v>
      </c>
      <c r="J40" s="18">
        <f t="shared" ref="J40:L40" si="13">SUM(J31:J39)</f>
        <v>670.15</v>
      </c>
      <c r="K40" s="24"/>
      <c r="L40" s="18">
        <f t="shared" si="13"/>
        <v>70.38</v>
      </c>
    </row>
    <row r="41" spans="1:12" ht="15.75" customHeight="1" thickBot="1">
      <c r="A41" s="32">
        <f>A24</f>
        <v>1</v>
      </c>
      <c r="B41" s="32">
        <f>B24</f>
        <v>2</v>
      </c>
      <c r="C41" s="50" t="s">
        <v>4</v>
      </c>
      <c r="D41" s="51"/>
      <c r="E41" s="30"/>
      <c r="F41" s="31">
        <f>F30+F40</f>
        <v>1230</v>
      </c>
      <c r="G41" s="31">
        <f t="shared" ref="G41" si="14">G30+G40</f>
        <v>29.45</v>
      </c>
      <c r="H41" s="31">
        <f t="shared" ref="H41" si="15">H30+H40</f>
        <v>39.64</v>
      </c>
      <c r="I41" s="31">
        <f t="shared" ref="I41" si="16">I30+I40</f>
        <v>207.22000000000003</v>
      </c>
      <c r="J41" s="31">
        <f t="shared" ref="J41:L41" si="17">J30+J40</f>
        <v>1319.9499999999998</v>
      </c>
      <c r="K41" s="31"/>
      <c r="L41" s="31">
        <f t="shared" si="17"/>
        <v>170.38</v>
      </c>
    </row>
    <row r="42" spans="1:12" ht="15.75">
      <c r="A42" s="19">
        <v>1</v>
      </c>
      <c r="B42" s="20">
        <v>3</v>
      </c>
      <c r="C42" s="21" t="s">
        <v>19</v>
      </c>
      <c r="D42" s="5" t="s">
        <v>20</v>
      </c>
      <c r="E42" s="81" t="s">
        <v>64</v>
      </c>
      <c r="F42" s="81">
        <v>200</v>
      </c>
      <c r="G42" s="75">
        <v>14.75</v>
      </c>
      <c r="H42" s="75">
        <v>33.700000000000003</v>
      </c>
      <c r="I42" s="75">
        <v>18.899999999999999</v>
      </c>
      <c r="J42" s="75">
        <v>437.7</v>
      </c>
      <c r="K42" s="75">
        <v>259</v>
      </c>
      <c r="L42" s="38"/>
    </row>
    <row r="43" spans="1:12" ht="15.75">
      <c r="A43" s="22"/>
      <c r="B43" s="14"/>
      <c r="C43" s="11"/>
      <c r="D43" s="7" t="s">
        <v>21</v>
      </c>
      <c r="E43" s="81" t="s">
        <v>65</v>
      </c>
      <c r="F43" s="81">
        <v>180</v>
      </c>
      <c r="G43" s="76">
        <v>2.85</v>
      </c>
      <c r="H43" s="76">
        <v>2.41</v>
      </c>
      <c r="I43" s="76">
        <v>10.76</v>
      </c>
      <c r="J43" s="76">
        <v>74.94</v>
      </c>
      <c r="K43" s="76">
        <v>379</v>
      </c>
      <c r="L43" s="40"/>
    </row>
    <row r="44" spans="1:12" ht="15.75">
      <c r="A44" s="22"/>
      <c r="B44" s="14"/>
      <c r="C44" s="11"/>
      <c r="D44" s="7" t="s">
        <v>22</v>
      </c>
      <c r="E44" s="81" t="s">
        <v>66</v>
      </c>
      <c r="F44" s="81">
        <v>30</v>
      </c>
      <c r="G44" s="75">
        <v>2.31</v>
      </c>
      <c r="H44" s="75">
        <v>0.12</v>
      </c>
      <c r="I44" s="75">
        <v>12.66</v>
      </c>
      <c r="J44" s="75">
        <v>60.3</v>
      </c>
      <c r="K44" s="75" t="s">
        <v>43</v>
      </c>
      <c r="L44" s="40"/>
    </row>
    <row r="45" spans="1:12" ht="15.75">
      <c r="A45" s="22"/>
      <c r="B45" s="14"/>
      <c r="C45" s="11"/>
      <c r="D45" s="7" t="s">
        <v>23</v>
      </c>
      <c r="E45" s="81" t="s">
        <v>55</v>
      </c>
      <c r="F45" s="81">
        <v>100</v>
      </c>
      <c r="G45" s="76">
        <v>0.4</v>
      </c>
      <c r="H45" s="76">
        <v>0.4</v>
      </c>
      <c r="I45" s="76">
        <v>9.8000000000000007</v>
      </c>
      <c r="J45" s="76">
        <v>47</v>
      </c>
      <c r="K45" s="75">
        <v>338</v>
      </c>
      <c r="L45" s="40"/>
    </row>
    <row r="46" spans="1:12" ht="15">
      <c r="A46" s="22"/>
      <c r="B46" s="14"/>
      <c r="C46" s="11"/>
      <c r="D46" s="6"/>
      <c r="E46" s="75" t="s">
        <v>42</v>
      </c>
      <c r="F46" s="75"/>
      <c r="G46" s="75"/>
      <c r="H46" s="75"/>
      <c r="I46" s="75"/>
      <c r="J46" s="75"/>
      <c r="K46" s="41"/>
      <c r="L46" s="40"/>
    </row>
    <row r="47" spans="1:12" ht="15">
      <c r="A47" s="22"/>
      <c r="B47" s="14"/>
      <c r="C47" s="11"/>
      <c r="D47" s="6"/>
      <c r="E47" s="39"/>
      <c r="F47" s="40"/>
      <c r="G47" s="40"/>
      <c r="H47" s="40"/>
      <c r="I47" s="40"/>
      <c r="J47" s="40"/>
      <c r="K47" s="41"/>
      <c r="L47" s="40">
        <v>100</v>
      </c>
    </row>
    <row r="48" spans="1:12" ht="15">
      <c r="A48" s="23"/>
      <c r="B48" s="16"/>
      <c r="C48" s="8"/>
      <c r="D48" s="17" t="s">
        <v>32</v>
      </c>
      <c r="E48" s="9"/>
      <c r="F48" s="18">
        <f>SUM(F42:F47)</f>
        <v>510</v>
      </c>
      <c r="G48" s="18">
        <f t="shared" ref="G48" si="18">SUM(G42:G47)</f>
        <v>20.309999999999999</v>
      </c>
      <c r="H48" s="18">
        <f t="shared" ref="H48" si="19">SUM(H42:H47)</f>
        <v>36.629999999999995</v>
      </c>
      <c r="I48" s="18">
        <f t="shared" ref="I48" si="20">SUM(I42:I47)</f>
        <v>52.11999999999999</v>
      </c>
      <c r="J48" s="18">
        <f t="shared" ref="J48:L48" si="21">SUM(J42:J47)</f>
        <v>619.93999999999994</v>
      </c>
      <c r="K48" s="24"/>
      <c r="L48" s="18">
        <f t="shared" si="21"/>
        <v>100</v>
      </c>
    </row>
    <row r="49" spans="1:12" ht="15.75">
      <c r="A49" s="25">
        <f>A42</f>
        <v>1</v>
      </c>
      <c r="B49" s="12">
        <f>B42</f>
        <v>3</v>
      </c>
      <c r="C49" s="10" t="s">
        <v>24</v>
      </c>
      <c r="D49" s="7" t="s">
        <v>25</v>
      </c>
      <c r="E49" s="78" t="s">
        <v>67</v>
      </c>
      <c r="F49" s="77">
        <v>60</v>
      </c>
      <c r="G49" s="77">
        <v>1.03</v>
      </c>
      <c r="H49" s="77">
        <v>3</v>
      </c>
      <c r="I49" s="77">
        <v>5.08</v>
      </c>
      <c r="J49" s="77">
        <v>51.42</v>
      </c>
      <c r="K49" s="77">
        <v>47</v>
      </c>
      <c r="L49" s="40"/>
    </row>
    <row r="50" spans="1:12" ht="28.5">
      <c r="A50" s="22"/>
      <c r="B50" s="14"/>
      <c r="C50" s="11"/>
      <c r="D50" s="7" t="s">
        <v>26</v>
      </c>
      <c r="E50" s="77" t="s">
        <v>68</v>
      </c>
      <c r="F50" s="77">
        <v>200</v>
      </c>
      <c r="G50" s="77">
        <v>2.16</v>
      </c>
      <c r="H50" s="77">
        <v>2.2799999999999998</v>
      </c>
      <c r="I50" s="77">
        <v>13.96</v>
      </c>
      <c r="J50" s="77">
        <v>94.6</v>
      </c>
      <c r="K50" s="77">
        <v>103</v>
      </c>
      <c r="L50" s="40"/>
    </row>
    <row r="51" spans="1:12" ht="15.75">
      <c r="A51" s="22"/>
      <c r="B51" s="14"/>
      <c r="C51" s="11"/>
      <c r="D51" s="7" t="s">
        <v>27</v>
      </c>
      <c r="E51" s="78" t="s">
        <v>69</v>
      </c>
      <c r="F51" s="77">
        <v>100</v>
      </c>
      <c r="G51" s="77">
        <v>15.2</v>
      </c>
      <c r="H51" s="77">
        <v>17.38</v>
      </c>
      <c r="I51" s="77">
        <v>2.57</v>
      </c>
      <c r="J51" s="77">
        <v>225</v>
      </c>
      <c r="K51" s="77">
        <v>256</v>
      </c>
      <c r="L51" s="40"/>
    </row>
    <row r="52" spans="1:12" ht="15.75">
      <c r="A52" s="22"/>
      <c r="B52" s="14"/>
      <c r="C52" s="11"/>
      <c r="D52" s="7" t="s">
        <v>28</v>
      </c>
      <c r="E52" s="78" t="s">
        <v>70</v>
      </c>
      <c r="F52" s="77">
        <v>150</v>
      </c>
      <c r="G52" s="77">
        <v>5.6</v>
      </c>
      <c r="H52" s="77">
        <v>4.51</v>
      </c>
      <c r="I52" s="77">
        <v>26.51</v>
      </c>
      <c r="J52" s="77">
        <v>168.45</v>
      </c>
      <c r="K52" s="77">
        <v>309</v>
      </c>
      <c r="L52" s="40"/>
    </row>
    <row r="53" spans="1:12" ht="15.75">
      <c r="A53" s="22"/>
      <c r="B53" s="14"/>
      <c r="C53" s="11"/>
      <c r="D53" s="7" t="s">
        <v>29</v>
      </c>
      <c r="E53" s="77" t="s">
        <v>71</v>
      </c>
      <c r="F53" s="77">
        <v>180</v>
      </c>
      <c r="G53" s="77">
        <v>0.14000000000000001</v>
      </c>
      <c r="H53" s="77">
        <v>0.14000000000000001</v>
      </c>
      <c r="I53" s="77">
        <v>25.38</v>
      </c>
      <c r="J53" s="77">
        <v>104.94</v>
      </c>
      <c r="K53" s="77">
        <v>342</v>
      </c>
      <c r="L53" s="40"/>
    </row>
    <row r="54" spans="1:12" ht="15.75">
      <c r="A54" s="22"/>
      <c r="B54" s="14"/>
      <c r="C54" s="11"/>
      <c r="D54" s="7" t="s">
        <v>30</v>
      </c>
      <c r="E54" s="78" t="s">
        <v>48</v>
      </c>
      <c r="F54" s="77">
        <v>20</v>
      </c>
      <c r="G54" s="77">
        <v>1.5</v>
      </c>
      <c r="H54" s="77">
        <v>0.57999999999999996</v>
      </c>
      <c r="I54" s="77">
        <v>10.18</v>
      </c>
      <c r="J54" s="77">
        <v>52.8</v>
      </c>
      <c r="K54" s="77" t="s">
        <v>43</v>
      </c>
      <c r="L54" s="40"/>
    </row>
    <row r="55" spans="1:12" ht="15.75">
      <c r="A55" s="22"/>
      <c r="B55" s="14"/>
      <c r="C55" s="11"/>
      <c r="D55" s="7" t="s">
        <v>31</v>
      </c>
      <c r="E55" s="77" t="s">
        <v>49</v>
      </c>
      <c r="F55" s="77">
        <v>30</v>
      </c>
      <c r="G55" s="78">
        <v>2.5499999999999998</v>
      </c>
      <c r="H55" s="78">
        <v>0.99</v>
      </c>
      <c r="I55" s="78">
        <v>12.75</v>
      </c>
      <c r="J55" s="78">
        <v>77.7</v>
      </c>
      <c r="K55" s="77" t="s">
        <v>43</v>
      </c>
      <c r="L55" s="40"/>
    </row>
    <row r="56" spans="1:12" ht="15">
      <c r="A56" s="22"/>
      <c r="B56" s="14"/>
      <c r="C56" s="11"/>
      <c r="D56" s="6"/>
      <c r="E56" s="79" t="s">
        <v>42</v>
      </c>
      <c r="F56" s="79"/>
      <c r="G56" s="80"/>
      <c r="H56" s="80"/>
      <c r="I56" s="80"/>
      <c r="J56" s="80"/>
      <c r="K56" s="79"/>
      <c r="L56" s="40"/>
    </row>
    <row r="57" spans="1:12" ht="15">
      <c r="A57" s="22"/>
      <c r="B57" s="14"/>
      <c r="C57" s="11"/>
      <c r="D57" s="6"/>
      <c r="E57" s="39"/>
      <c r="F57" s="40"/>
      <c r="G57" s="40"/>
      <c r="H57" s="40"/>
      <c r="I57" s="40"/>
      <c r="J57" s="40"/>
      <c r="K57" s="41"/>
      <c r="L57" s="40">
        <v>70.38</v>
      </c>
    </row>
    <row r="58" spans="1:12" ht="15">
      <c r="A58" s="23"/>
      <c r="B58" s="16"/>
      <c r="C58" s="8"/>
      <c r="D58" s="17" t="s">
        <v>32</v>
      </c>
      <c r="E58" s="9"/>
      <c r="F58" s="18">
        <f>SUM(F49:F57)</f>
        <v>740</v>
      </c>
      <c r="G58" s="18">
        <f t="shared" ref="G58" si="22">SUM(G49:G57)</f>
        <v>28.180000000000003</v>
      </c>
      <c r="H58" s="18">
        <f t="shared" ref="H58" si="23">SUM(H49:H57)</f>
        <v>28.879999999999992</v>
      </c>
      <c r="I58" s="18">
        <f t="shared" ref="I58" si="24">SUM(I49:I57)</f>
        <v>96.43</v>
      </c>
      <c r="J58" s="18">
        <f t="shared" ref="J58:L58" si="25">SUM(J49:J57)</f>
        <v>774.91000000000008</v>
      </c>
      <c r="K58" s="24"/>
      <c r="L58" s="18">
        <f t="shared" si="25"/>
        <v>70.38</v>
      </c>
    </row>
    <row r="59" spans="1:12" ht="15.75" customHeight="1" thickBot="1">
      <c r="A59" s="28">
        <f>A42</f>
        <v>1</v>
      </c>
      <c r="B59" s="29">
        <f>B42</f>
        <v>3</v>
      </c>
      <c r="C59" s="50" t="s">
        <v>4</v>
      </c>
      <c r="D59" s="51"/>
      <c r="E59" s="30"/>
      <c r="F59" s="31">
        <f>F48+F58</f>
        <v>1250</v>
      </c>
      <c r="G59" s="31">
        <f t="shared" ref="G59" si="26">G48+G58</f>
        <v>48.49</v>
      </c>
      <c r="H59" s="31">
        <f t="shared" ref="H59" si="27">H48+H58</f>
        <v>65.509999999999991</v>
      </c>
      <c r="I59" s="31">
        <f t="shared" ref="I59" si="28">I48+I58</f>
        <v>148.55000000000001</v>
      </c>
      <c r="J59" s="31">
        <f t="shared" ref="J59:L59" si="29">J48+J58</f>
        <v>1394.85</v>
      </c>
      <c r="K59" s="31"/>
      <c r="L59" s="31">
        <f t="shared" si="29"/>
        <v>170.38</v>
      </c>
    </row>
    <row r="60" spans="1:12" ht="15.75">
      <c r="A60" s="19">
        <v>1</v>
      </c>
      <c r="B60" s="20">
        <v>4</v>
      </c>
      <c r="C60" s="21" t="s">
        <v>19</v>
      </c>
      <c r="D60" s="5" t="s">
        <v>20</v>
      </c>
      <c r="E60" s="82" t="s">
        <v>72</v>
      </c>
      <c r="F60" s="81">
        <v>230</v>
      </c>
      <c r="G60" s="75">
        <v>19.05</v>
      </c>
      <c r="H60" s="75">
        <v>12.9</v>
      </c>
      <c r="I60" s="75">
        <v>81.180000000000007</v>
      </c>
      <c r="J60" s="75">
        <v>517.02</v>
      </c>
      <c r="K60" s="75">
        <v>223</v>
      </c>
      <c r="L60" s="38"/>
    </row>
    <row r="61" spans="1:12" ht="15.75">
      <c r="A61" s="22"/>
      <c r="B61" s="14"/>
      <c r="C61" s="11"/>
      <c r="D61" s="7" t="s">
        <v>21</v>
      </c>
      <c r="E61" s="81" t="s">
        <v>73</v>
      </c>
      <c r="F61" s="81">
        <v>180</v>
      </c>
      <c r="G61" s="76">
        <v>0.1</v>
      </c>
      <c r="H61" s="76">
        <v>0.02</v>
      </c>
      <c r="I61" s="76">
        <v>6.3</v>
      </c>
      <c r="J61" s="76">
        <v>25.78</v>
      </c>
      <c r="K61" s="75">
        <v>376</v>
      </c>
      <c r="L61" s="40"/>
    </row>
    <row r="62" spans="1:12" ht="15.75">
      <c r="A62" s="22"/>
      <c r="B62" s="14"/>
      <c r="C62" s="11"/>
      <c r="D62" s="7" t="s">
        <v>23</v>
      </c>
      <c r="E62" s="81" t="s">
        <v>74</v>
      </c>
      <c r="F62" s="81">
        <v>100</v>
      </c>
      <c r="G62" s="76">
        <v>0.4</v>
      </c>
      <c r="H62" s="76">
        <v>0.4</v>
      </c>
      <c r="I62" s="76">
        <v>9.8000000000000007</v>
      </c>
      <c r="J62" s="76">
        <v>47</v>
      </c>
      <c r="K62" s="75">
        <v>338</v>
      </c>
      <c r="L62" s="40"/>
    </row>
    <row r="63" spans="1:12" ht="15">
      <c r="A63" s="22"/>
      <c r="B63" s="14"/>
      <c r="C63" s="11"/>
      <c r="D63" s="6"/>
      <c r="E63" s="75" t="s">
        <v>42</v>
      </c>
      <c r="F63" s="75"/>
      <c r="G63" s="75"/>
      <c r="H63" s="75"/>
      <c r="I63" s="75"/>
      <c r="J63" s="75"/>
      <c r="K63" s="41"/>
      <c r="L63" s="40"/>
    </row>
    <row r="64" spans="1:12" ht="15">
      <c r="A64" s="22"/>
      <c r="B64" s="14"/>
      <c r="C64" s="11"/>
      <c r="D64" s="6"/>
      <c r="E64" s="39"/>
      <c r="F64" s="40"/>
      <c r="G64" s="40"/>
      <c r="H64" s="40"/>
      <c r="I64" s="40"/>
      <c r="J64" s="40"/>
      <c r="K64" s="41"/>
      <c r="L64" s="40">
        <v>100</v>
      </c>
    </row>
    <row r="65" spans="1:12" ht="15">
      <c r="A65" s="23"/>
      <c r="B65" s="16"/>
      <c r="C65" s="8"/>
      <c r="D65" s="17" t="s">
        <v>32</v>
      </c>
      <c r="E65" s="9"/>
      <c r="F65" s="18">
        <f>SUM(F60:F64)</f>
        <v>510</v>
      </c>
      <c r="G65" s="18">
        <f t="shared" ref="G65" si="30">SUM(G60:G64)</f>
        <v>19.55</v>
      </c>
      <c r="H65" s="18">
        <f t="shared" ref="H65" si="31">SUM(H60:H64)</f>
        <v>13.32</v>
      </c>
      <c r="I65" s="18">
        <f t="shared" ref="I65" si="32">SUM(I60:I64)</f>
        <v>97.28</v>
      </c>
      <c r="J65" s="18">
        <f t="shared" ref="J65:L65" si="33">SUM(J60:J64)</f>
        <v>589.79999999999995</v>
      </c>
      <c r="K65" s="24"/>
      <c r="L65" s="18">
        <f t="shared" si="33"/>
        <v>100</v>
      </c>
    </row>
    <row r="66" spans="1:12" ht="15.75">
      <c r="A66" s="25">
        <f>A60</f>
        <v>1</v>
      </c>
      <c r="B66" s="12">
        <f>B60</f>
        <v>4</v>
      </c>
      <c r="C66" s="10" t="s">
        <v>24</v>
      </c>
      <c r="D66" s="7" t="s">
        <v>25</v>
      </c>
      <c r="E66" s="77" t="s">
        <v>75</v>
      </c>
      <c r="F66" s="77">
        <v>60</v>
      </c>
      <c r="G66" s="77">
        <v>0.83</v>
      </c>
      <c r="H66" s="77">
        <v>6.01</v>
      </c>
      <c r="I66" s="77">
        <v>3.93</v>
      </c>
      <c r="J66" s="77">
        <v>73.2</v>
      </c>
      <c r="K66" s="77">
        <v>67</v>
      </c>
      <c r="L66" s="40"/>
    </row>
    <row r="67" spans="1:12" ht="15.75">
      <c r="A67" s="22"/>
      <c r="B67" s="14"/>
      <c r="C67" s="11"/>
      <c r="D67" s="7" t="s">
        <v>26</v>
      </c>
      <c r="E67" s="77" t="s">
        <v>76</v>
      </c>
      <c r="F67" s="77">
        <v>230</v>
      </c>
      <c r="G67" s="77">
        <v>4.3</v>
      </c>
      <c r="H67" s="77">
        <v>2.1</v>
      </c>
      <c r="I67" s="77">
        <v>9.5</v>
      </c>
      <c r="J67" s="77">
        <v>108.55</v>
      </c>
      <c r="K67" s="77">
        <v>99</v>
      </c>
      <c r="L67" s="40"/>
    </row>
    <row r="68" spans="1:12" ht="15.75">
      <c r="A68" s="22"/>
      <c r="B68" s="14"/>
      <c r="C68" s="11"/>
      <c r="D68" s="7" t="s">
        <v>27</v>
      </c>
      <c r="E68" s="77" t="s">
        <v>77</v>
      </c>
      <c r="F68" s="77">
        <v>90</v>
      </c>
      <c r="G68" s="77">
        <v>8.15</v>
      </c>
      <c r="H68" s="77">
        <v>7.15</v>
      </c>
      <c r="I68" s="77">
        <v>10.16</v>
      </c>
      <c r="J68" s="77">
        <v>137.25</v>
      </c>
      <c r="K68" s="77">
        <v>234</v>
      </c>
      <c r="L68" s="40"/>
    </row>
    <row r="69" spans="1:12" ht="15.75">
      <c r="A69" s="22"/>
      <c r="B69" s="14"/>
      <c r="C69" s="11"/>
      <c r="D69" s="7" t="s">
        <v>28</v>
      </c>
      <c r="E69" s="77" t="s">
        <v>61</v>
      </c>
      <c r="F69" s="77">
        <v>180</v>
      </c>
      <c r="G69" s="78">
        <v>3.69</v>
      </c>
      <c r="H69" s="78">
        <v>5.76</v>
      </c>
      <c r="I69" s="78">
        <v>24.53</v>
      </c>
      <c r="J69" s="78">
        <v>164.7</v>
      </c>
      <c r="K69" s="77">
        <v>312</v>
      </c>
      <c r="L69" s="40"/>
    </row>
    <row r="70" spans="1:12" ht="15.75">
      <c r="A70" s="22"/>
      <c r="B70" s="14"/>
      <c r="C70" s="11"/>
      <c r="D70" s="7" t="s">
        <v>29</v>
      </c>
      <c r="E70" s="77" t="s">
        <v>78</v>
      </c>
      <c r="F70" s="77">
        <v>200</v>
      </c>
      <c r="G70" s="77">
        <v>0.13</v>
      </c>
      <c r="H70" s="77">
        <v>0.02</v>
      </c>
      <c r="I70" s="77">
        <v>13.7</v>
      </c>
      <c r="J70" s="77">
        <v>55.86</v>
      </c>
      <c r="K70" s="77">
        <v>377</v>
      </c>
      <c r="L70" s="40"/>
    </row>
    <row r="71" spans="1:12" ht="15.75">
      <c r="A71" s="22"/>
      <c r="B71" s="14"/>
      <c r="C71" s="11"/>
      <c r="D71" s="7" t="s">
        <v>30</v>
      </c>
      <c r="E71" s="77" t="s">
        <v>48</v>
      </c>
      <c r="F71" s="77">
        <v>20</v>
      </c>
      <c r="G71" s="77">
        <v>1.5</v>
      </c>
      <c r="H71" s="77">
        <v>0.57999999999999996</v>
      </c>
      <c r="I71" s="77">
        <v>10.18</v>
      </c>
      <c r="J71" s="77">
        <v>52.8</v>
      </c>
      <c r="K71" s="77" t="s">
        <v>43</v>
      </c>
      <c r="L71" s="40"/>
    </row>
    <row r="72" spans="1:12" ht="15.75">
      <c r="A72" s="22"/>
      <c r="B72" s="14"/>
      <c r="C72" s="11"/>
      <c r="D72" s="7" t="s">
        <v>31</v>
      </c>
      <c r="E72" s="77" t="s">
        <v>49</v>
      </c>
      <c r="F72" s="77">
        <v>30</v>
      </c>
      <c r="G72" s="77">
        <v>2.5499999999999998</v>
      </c>
      <c r="H72" s="77">
        <v>0.99</v>
      </c>
      <c r="I72" s="77">
        <v>12.75</v>
      </c>
      <c r="J72" s="77">
        <v>77.7</v>
      </c>
      <c r="K72" s="77" t="s">
        <v>43</v>
      </c>
      <c r="L72" s="40"/>
    </row>
    <row r="73" spans="1:12" ht="15">
      <c r="A73" s="22"/>
      <c r="B73" s="14"/>
      <c r="C73" s="11"/>
      <c r="D73" s="6"/>
      <c r="E73" s="79" t="s">
        <v>42</v>
      </c>
      <c r="F73" s="79"/>
      <c r="G73" s="79"/>
      <c r="H73" s="79"/>
      <c r="I73" s="79"/>
      <c r="J73" s="79"/>
      <c r="K73" s="41"/>
      <c r="L73" s="40"/>
    </row>
    <row r="74" spans="1:12" ht="15">
      <c r="A74" s="22"/>
      <c r="B74" s="14"/>
      <c r="C74" s="11"/>
      <c r="D74" s="6"/>
      <c r="E74" s="39"/>
      <c r="F74" s="40"/>
      <c r="G74" s="40"/>
      <c r="H74" s="40"/>
      <c r="I74" s="40"/>
      <c r="J74" s="40"/>
      <c r="K74" s="41"/>
      <c r="L74" s="40">
        <v>70.38</v>
      </c>
    </row>
    <row r="75" spans="1:12" ht="15">
      <c r="A75" s="23"/>
      <c r="B75" s="16"/>
      <c r="C75" s="8"/>
      <c r="D75" s="17" t="s">
        <v>32</v>
      </c>
      <c r="E75" s="9"/>
      <c r="F75" s="18">
        <f>SUM(F66:F74)</f>
        <v>810</v>
      </c>
      <c r="G75" s="18">
        <f t="shared" ref="G75" si="34">SUM(G66:G74)</f>
        <v>21.150000000000002</v>
      </c>
      <c r="H75" s="18">
        <f t="shared" ref="H75" si="35">SUM(H66:H74)</f>
        <v>22.609999999999996</v>
      </c>
      <c r="I75" s="18">
        <f t="shared" ref="I75" si="36">SUM(I66:I74)</f>
        <v>84.75</v>
      </c>
      <c r="J75" s="18">
        <f t="shared" ref="J75:L75" si="37">SUM(J66:J74)</f>
        <v>670.06</v>
      </c>
      <c r="K75" s="24"/>
      <c r="L75" s="18">
        <f t="shared" si="37"/>
        <v>70.38</v>
      </c>
    </row>
    <row r="76" spans="1:12" ht="15.75" customHeight="1" thickBot="1">
      <c r="A76" s="28">
        <f>A60</f>
        <v>1</v>
      </c>
      <c r="B76" s="29">
        <f>B60</f>
        <v>4</v>
      </c>
      <c r="C76" s="50" t="s">
        <v>4</v>
      </c>
      <c r="D76" s="51"/>
      <c r="E76" s="30"/>
      <c r="F76" s="31">
        <f>F65+F75</f>
        <v>1320</v>
      </c>
      <c r="G76" s="31">
        <f t="shared" ref="G76" si="38">G65+G75</f>
        <v>40.700000000000003</v>
      </c>
      <c r="H76" s="31">
        <f t="shared" ref="H76" si="39">H65+H75</f>
        <v>35.929999999999993</v>
      </c>
      <c r="I76" s="31">
        <f t="shared" ref="I76" si="40">I65+I75</f>
        <v>182.03</v>
      </c>
      <c r="J76" s="31">
        <f t="shared" ref="J76:L76" si="41">J65+J75</f>
        <v>1259.8599999999999</v>
      </c>
      <c r="K76" s="31"/>
      <c r="L76" s="31">
        <f t="shared" si="41"/>
        <v>170.38</v>
      </c>
    </row>
    <row r="77" spans="1:12" ht="16.5" thickBot="1">
      <c r="A77" s="19">
        <v>1</v>
      </c>
      <c r="B77" s="20">
        <v>5</v>
      </c>
      <c r="C77" s="21" t="s">
        <v>19</v>
      </c>
      <c r="D77" s="5" t="s">
        <v>20</v>
      </c>
      <c r="E77" s="81" t="s">
        <v>79</v>
      </c>
      <c r="F77" s="81">
        <v>150</v>
      </c>
      <c r="G77" s="75">
        <v>5.53</v>
      </c>
      <c r="H77" s="75">
        <v>5.12</v>
      </c>
      <c r="I77" s="75">
        <v>26.5</v>
      </c>
      <c r="J77" s="75">
        <v>174.25</v>
      </c>
      <c r="K77" s="81">
        <v>202</v>
      </c>
      <c r="L77" s="38"/>
    </row>
    <row r="78" spans="1:12" ht="15.75">
      <c r="A78" s="22"/>
      <c r="B78" s="14"/>
      <c r="C78" s="11"/>
      <c r="D78" s="5" t="s">
        <v>20</v>
      </c>
      <c r="E78" s="81" t="s">
        <v>83</v>
      </c>
      <c r="F78" s="81">
        <v>90</v>
      </c>
      <c r="G78" s="75">
        <v>12.7</v>
      </c>
      <c r="H78" s="75">
        <v>9.2899999999999991</v>
      </c>
      <c r="I78" s="75">
        <v>12.17</v>
      </c>
      <c r="J78" s="75">
        <v>183.72</v>
      </c>
      <c r="K78" s="75" t="s">
        <v>82</v>
      </c>
      <c r="L78" s="84"/>
    </row>
    <row r="79" spans="1:12" ht="15.75">
      <c r="A79" s="22"/>
      <c r="B79" s="14"/>
      <c r="C79" s="11"/>
      <c r="D79" s="7" t="s">
        <v>21</v>
      </c>
      <c r="E79" s="81" t="s">
        <v>84</v>
      </c>
      <c r="F79" s="81">
        <v>185</v>
      </c>
      <c r="G79" s="76">
        <v>0.12</v>
      </c>
      <c r="H79" s="76">
        <v>0.02</v>
      </c>
      <c r="I79" s="76">
        <v>9.18</v>
      </c>
      <c r="J79" s="76">
        <v>27.3</v>
      </c>
      <c r="K79" s="75">
        <v>377</v>
      </c>
      <c r="L79" s="40"/>
    </row>
    <row r="80" spans="1:12" ht="15.75">
      <c r="A80" s="22"/>
      <c r="B80" s="14"/>
      <c r="C80" s="11"/>
      <c r="D80" s="7" t="s">
        <v>22</v>
      </c>
      <c r="E80" s="87" t="s">
        <v>81</v>
      </c>
      <c r="F80" s="81">
        <v>30</v>
      </c>
      <c r="G80" s="75">
        <v>1.4</v>
      </c>
      <c r="H80" s="75">
        <v>0.47</v>
      </c>
      <c r="I80" s="75">
        <v>7.8</v>
      </c>
      <c r="J80" s="75">
        <v>42</v>
      </c>
      <c r="K80" s="75" t="s">
        <v>43</v>
      </c>
      <c r="L80" s="40"/>
    </row>
    <row r="81" spans="1:12" ht="15.75">
      <c r="A81" s="22"/>
      <c r="B81" s="14"/>
      <c r="C81" s="11"/>
      <c r="D81" s="7" t="s">
        <v>23</v>
      </c>
      <c r="E81" s="100" t="s">
        <v>80</v>
      </c>
      <c r="F81" s="99">
        <v>100</v>
      </c>
      <c r="G81" s="88">
        <v>0.4</v>
      </c>
      <c r="H81" s="88">
        <v>0.4</v>
      </c>
      <c r="I81" s="88">
        <v>9.8000000000000007</v>
      </c>
      <c r="J81" s="88">
        <v>47</v>
      </c>
      <c r="K81" s="89">
        <v>338</v>
      </c>
      <c r="L81" s="90"/>
    </row>
    <row r="82" spans="1:12" ht="15">
      <c r="A82" s="22"/>
      <c r="B82" s="14"/>
      <c r="C82" s="11"/>
      <c r="D82" s="85"/>
      <c r="E82" s="91" t="s">
        <v>42</v>
      </c>
      <c r="F82" s="93"/>
      <c r="G82" s="93"/>
      <c r="H82" s="93"/>
      <c r="I82" s="93"/>
      <c r="J82" s="93"/>
      <c r="K82" s="93"/>
      <c r="L82" s="86"/>
    </row>
    <row r="83" spans="1:12" ht="15">
      <c r="A83" s="22"/>
      <c r="B83" s="14"/>
      <c r="C83" s="11"/>
      <c r="D83" s="6"/>
      <c r="E83" s="91"/>
      <c r="F83" s="91"/>
      <c r="G83" s="91"/>
      <c r="H83" s="91"/>
      <c r="I83" s="91"/>
      <c r="J83" s="91"/>
      <c r="K83" s="92"/>
      <c r="L83" s="84">
        <v>100</v>
      </c>
    </row>
    <row r="84" spans="1:12" ht="15">
      <c r="A84" s="23"/>
      <c r="B84" s="16"/>
      <c r="C84" s="8"/>
      <c r="D84" s="17" t="s">
        <v>32</v>
      </c>
      <c r="E84" s="9"/>
      <c r="F84" s="18">
        <f>SUM(F77:F83)</f>
        <v>555</v>
      </c>
      <c r="G84" s="18">
        <f t="shared" ref="G84" si="42">SUM(G77:G83)</f>
        <v>20.149999999999999</v>
      </c>
      <c r="H84" s="18">
        <f t="shared" ref="H84" si="43">SUM(H77:H83)</f>
        <v>15.3</v>
      </c>
      <c r="I84" s="18">
        <f t="shared" ref="I84" si="44">SUM(I77:I83)</f>
        <v>65.45</v>
      </c>
      <c r="J84" s="18">
        <f t="shared" ref="J84:L84" si="45">SUM(J77:J83)</f>
        <v>474.27000000000004</v>
      </c>
      <c r="K84" s="24"/>
      <c r="L84" s="18">
        <f t="shared" si="45"/>
        <v>100</v>
      </c>
    </row>
    <row r="85" spans="1:12" ht="31.5">
      <c r="A85" s="25">
        <f>A77</f>
        <v>1</v>
      </c>
      <c r="B85" s="12">
        <f>B77</f>
        <v>5</v>
      </c>
      <c r="C85" s="10" t="s">
        <v>24</v>
      </c>
      <c r="D85" s="7" t="s">
        <v>25</v>
      </c>
      <c r="E85" s="78" t="s">
        <v>85</v>
      </c>
      <c r="F85" s="77">
        <v>60</v>
      </c>
      <c r="G85" s="77">
        <v>0.99</v>
      </c>
      <c r="H85" s="77">
        <v>2.4700000000000002</v>
      </c>
      <c r="I85" s="77">
        <v>4.37</v>
      </c>
      <c r="J85" s="77">
        <v>43.74</v>
      </c>
      <c r="K85" s="77">
        <v>55</v>
      </c>
      <c r="L85" s="40"/>
    </row>
    <row r="86" spans="1:12" ht="15.75">
      <c r="A86" s="22"/>
      <c r="B86" s="14"/>
      <c r="C86" s="11"/>
      <c r="D86" s="7" t="s">
        <v>26</v>
      </c>
      <c r="E86" s="77" t="s">
        <v>86</v>
      </c>
      <c r="F86" s="77">
        <v>200</v>
      </c>
      <c r="G86" s="77">
        <v>2.84</v>
      </c>
      <c r="H86" s="77">
        <v>4.12</v>
      </c>
      <c r="I86" s="77">
        <v>11.34</v>
      </c>
      <c r="J86" s="77">
        <v>102.24</v>
      </c>
      <c r="K86" s="77">
        <v>84</v>
      </c>
      <c r="L86" s="40"/>
    </row>
    <row r="87" spans="1:12" ht="15.75">
      <c r="A87" s="22"/>
      <c r="B87" s="14"/>
      <c r="C87" s="11"/>
      <c r="D87" s="7" t="s">
        <v>27</v>
      </c>
      <c r="E87" s="78" t="s">
        <v>87</v>
      </c>
      <c r="F87" s="77">
        <v>200</v>
      </c>
      <c r="G87" s="77">
        <v>16.940000000000001</v>
      </c>
      <c r="H87" s="77">
        <v>10.46</v>
      </c>
      <c r="I87" s="77">
        <v>35.74</v>
      </c>
      <c r="J87" s="77">
        <v>305.33999999999997</v>
      </c>
      <c r="K87" s="77">
        <v>291</v>
      </c>
      <c r="L87" s="40"/>
    </row>
    <row r="88" spans="1:12" ht="15.75">
      <c r="A88" s="22"/>
      <c r="B88" s="14"/>
      <c r="C88" s="11"/>
      <c r="D88" s="7" t="s">
        <v>29</v>
      </c>
      <c r="E88" s="77" t="s">
        <v>71</v>
      </c>
      <c r="F88" s="77">
        <v>200</v>
      </c>
      <c r="G88" s="77">
        <v>0.2</v>
      </c>
      <c r="H88" s="77">
        <v>0.2</v>
      </c>
      <c r="I88" s="77">
        <v>28.2</v>
      </c>
      <c r="J88" s="77">
        <v>116.6</v>
      </c>
      <c r="K88" s="77">
        <v>342</v>
      </c>
      <c r="L88" s="40"/>
    </row>
    <row r="89" spans="1:12" ht="15.75">
      <c r="A89" s="22"/>
      <c r="B89" s="14"/>
      <c r="C89" s="11"/>
      <c r="D89" s="7" t="s">
        <v>30</v>
      </c>
      <c r="E89" s="78" t="s">
        <v>48</v>
      </c>
      <c r="F89" s="77">
        <v>20</v>
      </c>
      <c r="G89" s="77">
        <v>1.5</v>
      </c>
      <c r="H89" s="77">
        <v>0.57999999999999996</v>
      </c>
      <c r="I89" s="77">
        <v>10.18</v>
      </c>
      <c r="J89" s="77">
        <v>52.8</v>
      </c>
      <c r="K89" s="77" t="s">
        <v>43</v>
      </c>
      <c r="L89" s="40"/>
    </row>
    <row r="90" spans="1:12" ht="15.75">
      <c r="A90" s="22"/>
      <c r="B90" s="14"/>
      <c r="C90" s="11"/>
      <c r="D90" s="7" t="s">
        <v>31</v>
      </c>
      <c r="E90" s="77" t="s">
        <v>49</v>
      </c>
      <c r="F90" s="77">
        <v>30</v>
      </c>
      <c r="G90" s="78">
        <v>2.5499999999999998</v>
      </c>
      <c r="H90" s="78">
        <v>0.99</v>
      </c>
      <c r="I90" s="78">
        <v>12.75</v>
      </c>
      <c r="J90" s="78">
        <v>77.7</v>
      </c>
      <c r="K90" s="77" t="s">
        <v>43</v>
      </c>
      <c r="L90" s="40"/>
    </row>
    <row r="91" spans="1:12" ht="15">
      <c r="A91" s="22"/>
      <c r="B91" s="14"/>
      <c r="C91" s="11"/>
      <c r="D91" s="6"/>
      <c r="E91" s="79" t="s">
        <v>88</v>
      </c>
      <c r="F91" s="79"/>
      <c r="G91" s="80"/>
      <c r="H91" s="80"/>
      <c r="I91" s="80"/>
      <c r="J91" s="80"/>
      <c r="K91" s="41"/>
      <c r="L91" s="40"/>
    </row>
    <row r="92" spans="1:12" ht="15">
      <c r="A92" s="22"/>
      <c r="B92" s="14"/>
      <c r="C92" s="11"/>
      <c r="D92" s="6"/>
      <c r="E92" s="39"/>
      <c r="F92" s="40"/>
      <c r="G92" s="40"/>
      <c r="H92" s="40"/>
      <c r="I92" s="40"/>
      <c r="J92" s="40"/>
      <c r="K92" s="41"/>
      <c r="L92" s="40">
        <v>70.38</v>
      </c>
    </row>
    <row r="93" spans="1:12" ht="15">
      <c r="A93" s="23"/>
      <c r="B93" s="16"/>
      <c r="C93" s="8"/>
      <c r="D93" s="17" t="s">
        <v>32</v>
      </c>
      <c r="E93" s="9"/>
      <c r="F93" s="18">
        <f>SUM(F85:F92)</f>
        <v>710</v>
      </c>
      <c r="G93" s="18">
        <f t="shared" ref="G93" si="46">SUM(G85:G92)</f>
        <v>25.020000000000003</v>
      </c>
      <c r="H93" s="18">
        <f t="shared" ref="H93" si="47">SUM(H85:H92)</f>
        <v>18.819999999999997</v>
      </c>
      <c r="I93" s="18">
        <f t="shared" ref="I93" si="48">SUM(I85:I92)</f>
        <v>102.58000000000001</v>
      </c>
      <c r="J93" s="18">
        <f t="shared" ref="J93:L93" si="49">SUM(J85:J92)</f>
        <v>698.42</v>
      </c>
      <c r="K93" s="24"/>
      <c r="L93" s="18">
        <f t="shared" si="49"/>
        <v>70.38</v>
      </c>
    </row>
    <row r="94" spans="1:12" ht="15.75" customHeight="1" thickBot="1">
      <c r="A94" s="28">
        <f>A77</f>
        <v>1</v>
      </c>
      <c r="B94" s="29">
        <f>B77</f>
        <v>5</v>
      </c>
      <c r="C94" s="50" t="s">
        <v>4</v>
      </c>
      <c r="D94" s="51"/>
      <c r="E94" s="30"/>
      <c r="F94" s="31">
        <f>F84+F93</f>
        <v>1265</v>
      </c>
      <c r="G94" s="31">
        <f>G84+G93</f>
        <v>45.17</v>
      </c>
      <c r="H94" s="31">
        <f>H84+H93</f>
        <v>34.119999999999997</v>
      </c>
      <c r="I94" s="31">
        <f>I84+I93</f>
        <v>168.03000000000003</v>
      </c>
      <c r="J94" s="31">
        <f>J84+J93</f>
        <v>1172.69</v>
      </c>
      <c r="K94" s="31"/>
      <c r="L94" s="31">
        <f>L84+L93</f>
        <v>170.38</v>
      </c>
    </row>
    <row r="95" spans="1:12" ht="15.75">
      <c r="A95" s="19">
        <v>2</v>
      </c>
      <c r="B95" s="20">
        <v>1</v>
      </c>
      <c r="C95" s="21" t="s">
        <v>19</v>
      </c>
      <c r="D95" s="5" t="s">
        <v>20</v>
      </c>
      <c r="E95" s="82" t="s">
        <v>89</v>
      </c>
      <c r="F95" s="81">
        <v>150</v>
      </c>
      <c r="G95" s="75">
        <v>4.7</v>
      </c>
      <c r="H95" s="75">
        <v>6.52</v>
      </c>
      <c r="I95" s="75">
        <v>91.56</v>
      </c>
      <c r="J95" s="75">
        <v>397.9</v>
      </c>
      <c r="K95" s="75">
        <v>398</v>
      </c>
      <c r="L95" s="38"/>
    </row>
    <row r="96" spans="1:12" ht="15.75">
      <c r="A96" s="22"/>
      <c r="B96" s="14"/>
      <c r="C96" s="11"/>
      <c r="D96" s="7" t="s">
        <v>21</v>
      </c>
      <c r="E96" s="81" t="s">
        <v>90</v>
      </c>
      <c r="F96" s="81">
        <v>200</v>
      </c>
      <c r="G96" s="76">
        <v>6.5</v>
      </c>
      <c r="H96" s="76">
        <v>1.3</v>
      </c>
      <c r="I96" s="76">
        <v>19</v>
      </c>
      <c r="J96" s="76">
        <v>94.7</v>
      </c>
      <c r="K96" s="76">
        <v>382</v>
      </c>
      <c r="L96" s="40"/>
    </row>
    <row r="97" spans="1:12" ht="15.75">
      <c r="A97" s="22"/>
      <c r="B97" s="14"/>
      <c r="C97" s="11"/>
      <c r="D97" s="7" t="s">
        <v>23</v>
      </c>
      <c r="E97" s="81" t="s">
        <v>80</v>
      </c>
      <c r="F97" s="81">
        <v>150</v>
      </c>
      <c r="G97" s="76">
        <v>0.6</v>
      </c>
      <c r="H97" s="76">
        <v>0.6</v>
      </c>
      <c r="I97" s="76">
        <v>14.7</v>
      </c>
      <c r="J97" s="76">
        <v>70.5</v>
      </c>
      <c r="K97" s="75">
        <v>338</v>
      </c>
      <c r="L97" s="40"/>
    </row>
    <row r="98" spans="1:12" ht="15">
      <c r="A98" s="22"/>
      <c r="B98" s="14"/>
      <c r="C98" s="11"/>
      <c r="D98" s="6"/>
      <c r="E98" s="75" t="s">
        <v>42</v>
      </c>
      <c r="F98" s="75"/>
      <c r="G98" s="40"/>
      <c r="H98" s="40"/>
      <c r="I98" s="40"/>
      <c r="J98" s="40"/>
      <c r="K98" s="75"/>
      <c r="L98" s="40"/>
    </row>
    <row r="99" spans="1:12" ht="15">
      <c r="A99" s="22"/>
      <c r="B99" s="14"/>
      <c r="C99" s="11"/>
      <c r="D99" s="6"/>
      <c r="E99" s="39"/>
      <c r="F99" s="40"/>
      <c r="G99" s="40"/>
      <c r="H99" s="40"/>
      <c r="I99" s="40"/>
      <c r="J99" s="40"/>
      <c r="K99" s="41"/>
      <c r="L99" s="40">
        <v>100</v>
      </c>
    </row>
    <row r="100" spans="1:12" ht="15">
      <c r="A100" s="23"/>
      <c r="B100" s="16"/>
      <c r="C100" s="8"/>
      <c r="D100" s="17" t="s">
        <v>32</v>
      </c>
      <c r="E100" s="9"/>
      <c r="F100" s="18">
        <f>SUM(F95:F99)</f>
        <v>500</v>
      </c>
      <c r="G100" s="18">
        <f t="shared" ref="G100:J100" si="50">SUM(G95:G99)</f>
        <v>11.799999999999999</v>
      </c>
      <c r="H100" s="18">
        <f t="shared" si="50"/>
        <v>8.42</v>
      </c>
      <c r="I100" s="18">
        <f t="shared" si="50"/>
        <v>125.26</v>
      </c>
      <c r="J100" s="18">
        <f t="shared" si="50"/>
        <v>563.09999999999991</v>
      </c>
      <c r="K100" s="24"/>
      <c r="L100" s="18">
        <f t="shared" ref="L100" si="51">SUM(L95:L99)</f>
        <v>100</v>
      </c>
    </row>
    <row r="101" spans="1:12" ht="15.75">
      <c r="A101" s="25">
        <f>A95</f>
        <v>2</v>
      </c>
      <c r="B101" s="12">
        <f>B95</f>
        <v>1</v>
      </c>
      <c r="C101" s="10" t="s">
        <v>24</v>
      </c>
      <c r="D101" s="7" t="s">
        <v>25</v>
      </c>
      <c r="E101" s="77" t="s">
        <v>91</v>
      </c>
      <c r="F101" s="77">
        <v>60</v>
      </c>
      <c r="G101" s="78">
        <v>1</v>
      </c>
      <c r="H101" s="78">
        <v>4.8</v>
      </c>
      <c r="I101" s="78">
        <v>5.3</v>
      </c>
      <c r="J101" s="78">
        <v>69.3</v>
      </c>
      <c r="K101" s="77" t="s">
        <v>43</v>
      </c>
      <c r="L101" s="40"/>
    </row>
    <row r="102" spans="1:12" ht="15.75">
      <c r="A102" s="22"/>
      <c r="B102" s="14"/>
      <c r="C102" s="11"/>
      <c r="D102" s="7" t="s">
        <v>26</v>
      </c>
      <c r="E102" s="77" t="s">
        <v>92</v>
      </c>
      <c r="F102" s="77">
        <v>200</v>
      </c>
      <c r="G102" s="78">
        <v>4.9000000000000004</v>
      </c>
      <c r="H102" s="78">
        <v>4.63</v>
      </c>
      <c r="I102" s="78">
        <v>7.02</v>
      </c>
      <c r="J102" s="78">
        <v>94.81</v>
      </c>
      <c r="K102" s="77">
        <v>81</v>
      </c>
      <c r="L102" s="40"/>
    </row>
    <row r="103" spans="1:12" ht="15.75">
      <c r="A103" s="22"/>
      <c r="B103" s="14"/>
      <c r="C103" s="11"/>
      <c r="D103" s="7" t="s">
        <v>27</v>
      </c>
      <c r="E103" s="77" t="s">
        <v>93</v>
      </c>
      <c r="F103" s="77">
        <v>90</v>
      </c>
      <c r="G103" s="77">
        <v>10.6</v>
      </c>
      <c r="H103" s="77">
        <v>9.11</v>
      </c>
      <c r="I103" s="77">
        <v>2.64</v>
      </c>
      <c r="J103" s="77">
        <v>135</v>
      </c>
      <c r="K103" s="77">
        <v>290</v>
      </c>
      <c r="L103" s="40"/>
    </row>
    <row r="104" spans="1:12" ht="15.75">
      <c r="A104" s="22"/>
      <c r="B104" s="14"/>
      <c r="C104" s="11"/>
      <c r="D104" s="7" t="s">
        <v>28</v>
      </c>
      <c r="E104" s="77" t="s">
        <v>94</v>
      </c>
      <c r="F104" s="77">
        <v>150</v>
      </c>
      <c r="G104" s="77">
        <v>5.6</v>
      </c>
      <c r="H104" s="77">
        <v>4.51</v>
      </c>
      <c r="I104" s="77">
        <v>26.51</v>
      </c>
      <c r="J104" s="77">
        <v>168.45</v>
      </c>
      <c r="K104" s="77">
        <v>309</v>
      </c>
      <c r="L104" s="40"/>
    </row>
    <row r="105" spans="1:12" ht="15.75">
      <c r="A105" s="22"/>
      <c r="B105" s="14"/>
      <c r="C105" s="11"/>
      <c r="D105" s="7" t="s">
        <v>29</v>
      </c>
      <c r="E105" s="77" t="s">
        <v>62</v>
      </c>
      <c r="F105" s="77">
        <v>180</v>
      </c>
      <c r="G105" s="77">
        <v>0.59</v>
      </c>
      <c r="H105" s="77">
        <v>7.0000000000000007E-2</v>
      </c>
      <c r="I105" s="77">
        <v>28.8</v>
      </c>
      <c r="J105" s="77">
        <v>119.52</v>
      </c>
      <c r="K105" s="77">
        <v>346</v>
      </c>
      <c r="L105" s="40"/>
    </row>
    <row r="106" spans="1:12" ht="15.75">
      <c r="A106" s="22"/>
      <c r="B106" s="14"/>
      <c r="C106" s="11"/>
      <c r="D106" s="7" t="s">
        <v>30</v>
      </c>
      <c r="E106" s="77" t="s">
        <v>48</v>
      </c>
      <c r="F106" s="77">
        <v>20</v>
      </c>
      <c r="G106" s="77">
        <v>1.5</v>
      </c>
      <c r="H106" s="77">
        <v>0.57999999999999996</v>
      </c>
      <c r="I106" s="77">
        <v>10.18</v>
      </c>
      <c r="J106" s="77">
        <v>52.8</v>
      </c>
      <c r="K106" s="77" t="s">
        <v>43</v>
      </c>
      <c r="L106" s="40"/>
    </row>
    <row r="107" spans="1:12" ht="15.75">
      <c r="A107" s="22"/>
      <c r="B107" s="14"/>
      <c r="C107" s="11"/>
      <c r="D107" s="7" t="s">
        <v>31</v>
      </c>
      <c r="E107" s="77" t="s">
        <v>49</v>
      </c>
      <c r="F107" s="77">
        <v>30</v>
      </c>
      <c r="G107" s="77">
        <v>2.5499999999999998</v>
      </c>
      <c r="H107" s="77">
        <v>0.99</v>
      </c>
      <c r="I107" s="77">
        <v>12.75</v>
      </c>
      <c r="J107" s="77">
        <v>77.7</v>
      </c>
      <c r="K107" s="77" t="s">
        <v>43</v>
      </c>
      <c r="L107" s="40"/>
    </row>
    <row r="108" spans="1:12" ht="15">
      <c r="A108" s="22"/>
      <c r="B108" s="14"/>
      <c r="C108" s="11"/>
      <c r="D108" s="6"/>
      <c r="E108" s="79" t="s">
        <v>42</v>
      </c>
      <c r="F108" s="79"/>
      <c r="G108" s="79"/>
      <c r="H108" s="79"/>
      <c r="I108" s="79"/>
      <c r="J108" s="79"/>
      <c r="K108" s="41"/>
      <c r="L108" s="40"/>
    </row>
    <row r="109" spans="1:12" ht="15">
      <c r="A109" s="22"/>
      <c r="B109" s="14"/>
      <c r="C109" s="11"/>
      <c r="D109" s="6"/>
      <c r="E109" s="39"/>
      <c r="F109" s="40"/>
      <c r="G109" s="40"/>
      <c r="H109" s="40"/>
      <c r="I109" s="40"/>
      <c r="J109" s="40"/>
      <c r="K109" s="41"/>
      <c r="L109" s="40">
        <v>70.38</v>
      </c>
    </row>
    <row r="110" spans="1:12" ht="15">
      <c r="A110" s="23"/>
      <c r="B110" s="16"/>
      <c r="C110" s="8"/>
      <c r="D110" s="17" t="s">
        <v>32</v>
      </c>
      <c r="E110" s="9"/>
      <c r="F110" s="18">
        <f>SUM(F101:F109)</f>
        <v>730</v>
      </c>
      <c r="G110" s="18">
        <f t="shared" ref="G110:J110" si="52">SUM(G101:G109)</f>
        <v>26.740000000000002</v>
      </c>
      <c r="H110" s="18">
        <f t="shared" si="52"/>
        <v>24.689999999999994</v>
      </c>
      <c r="I110" s="18">
        <f t="shared" si="52"/>
        <v>93.199999999999989</v>
      </c>
      <c r="J110" s="18">
        <f t="shared" si="52"/>
        <v>717.58</v>
      </c>
      <c r="K110" s="24"/>
      <c r="L110" s="18">
        <f t="shared" ref="L110" si="53">SUM(L101:L109)</f>
        <v>70.38</v>
      </c>
    </row>
    <row r="111" spans="1:12" ht="15.75" thickBot="1">
      <c r="A111" s="28">
        <f>A95</f>
        <v>2</v>
      </c>
      <c r="B111" s="29">
        <f>B95</f>
        <v>1</v>
      </c>
      <c r="C111" s="50" t="s">
        <v>4</v>
      </c>
      <c r="D111" s="51"/>
      <c r="E111" s="30"/>
      <c r="F111" s="31">
        <f>F100+F110</f>
        <v>1230</v>
      </c>
      <c r="G111" s="31">
        <f t="shared" ref="G111" si="54">G100+G110</f>
        <v>38.54</v>
      </c>
      <c r="H111" s="31">
        <f t="shared" ref="H111" si="55">H100+H110</f>
        <v>33.109999999999992</v>
      </c>
      <c r="I111" s="31">
        <f t="shared" ref="I111" si="56">I100+I110</f>
        <v>218.45999999999998</v>
      </c>
      <c r="J111" s="31">
        <f t="shared" ref="J111:L111" si="57">J100+J110</f>
        <v>1280.6799999999998</v>
      </c>
      <c r="K111" s="31"/>
      <c r="L111" s="31">
        <f t="shared" si="57"/>
        <v>170.38</v>
      </c>
    </row>
    <row r="112" spans="1:12" ht="16.5" thickBot="1">
      <c r="A112" s="13">
        <v>2</v>
      </c>
      <c r="B112" s="14">
        <v>2</v>
      </c>
      <c r="C112" s="21" t="s">
        <v>19</v>
      </c>
      <c r="D112" s="5" t="s">
        <v>20</v>
      </c>
      <c r="E112" s="81" t="s">
        <v>95</v>
      </c>
      <c r="F112" s="81">
        <v>100</v>
      </c>
      <c r="G112" s="75">
        <v>9.1999999999999993</v>
      </c>
      <c r="H112" s="75">
        <v>7.8</v>
      </c>
      <c r="I112" s="75">
        <v>7.6</v>
      </c>
      <c r="J112" s="75">
        <v>137.5</v>
      </c>
      <c r="K112" s="75">
        <v>281</v>
      </c>
      <c r="L112" s="38"/>
    </row>
    <row r="113" spans="1:12" ht="15.75">
      <c r="A113" s="13"/>
      <c r="B113" s="14"/>
      <c r="C113" s="11"/>
      <c r="D113" s="5" t="s">
        <v>20</v>
      </c>
      <c r="E113" s="81" t="s">
        <v>46</v>
      </c>
      <c r="F113" s="81">
        <v>150</v>
      </c>
      <c r="G113" s="75">
        <v>3.65</v>
      </c>
      <c r="H113" s="75">
        <v>5.37</v>
      </c>
      <c r="I113" s="75">
        <v>36.68</v>
      </c>
      <c r="J113" s="75">
        <v>209.7</v>
      </c>
      <c r="K113" s="75">
        <v>304</v>
      </c>
      <c r="L113" s="40"/>
    </row>
    <row r="114" spans="1:12" ht="15.75">
      <c r="A114" s="13"/>
      <c r="B114" s="14"/>
      <c r="C114" s="11"/>
      <c r="D114" s="7" t="s">
        <v>21</v>
      </c>
      <c r="E114" s="81" t="s">
        <v>96</v>
      </c>
      <c r="F114" s="81">
        <v>200</v>
      </c>
      <c r="G114" s="76">
        <v>0.13</v>
      </c>
      <c r="H114" s="76">
        <v>0.04</v>
      </c>
      <c r="I114" s="76">
        <v>10.199999999999999</v>
      </c>
      <c r="J114" s="76">
        <v>30.3</v>
      </c>
      <c r="K114" s="75">
        <v>377</v>
      </c>
      <c r="L114" s="40"/>
    </row>
    <row r="115" spans="1:12" ht="15.75">
      <c r="A115" s="13"/>
      <c r="B115" s="14"/>
      <c r="C115" s="11"/>
      <c r="D115" s="7" t="s">
        <v>22</v>
      </c>
      <c r="E115" s="81" t="s">
        <v>97</v>
      </c>
      <c r="F115" s="94">
        <v>30</v>
      </c>
      <c r="G115" s="75">
        <v>2.31</v>
      </c>
      <c r="H115" s="75">
        <v>0.12</v>
      </c>
      <c r="I115" s="75">
        <v>12.66</v>
      </c>
      <c r="J115" s="75">
        <v>60.3</v>
      </c>
      <c r="K115" s="75" t="s">
        <v>43</v>
      </c>
      <c r="L115" s="40"/>
    </row>
    <row r="116" spans="1:12" ht="15.75">
      <c r="A116" s="13"/>
      <c r="B116" s="14"/>
      <c r="C116" s="11"/>
      <c r="D116" s="7"/>
      <c r="E116" s="81" t="s">
        <v>98</v>
      </c>
      <c r="F116" s="94">
        <v>20</v>
      </c>
      <c r="G116" s="75">
        <v>0.56000000000000005</v>
      </c>
      <c r="H116" s="75">
        <v>4.9000000000000004</v>
      </c>
      <c r="I116" s="75">
        <v>10.199999999999999</v>
      </c>
      <c r="J116" s="75">
        <v>106.4</v>
      </c>
      <c r="K116" s="75" t="s">
        <v>43</v>
      </c>
      <c r="L116" s="40"/>
    </row>
    <row r="117" spans="1:12" ht="15">
      <c r="A117" s="13"/>
      <c r="B117" s="14"/>
      <c r="C117" s="11"/>
      <c r="D117" s="6"/>
      <c r="E117" s="75" t="s">
        <v>42</v>
      </c>
      <c r="F117" s="75"/>
      <c r="G117" s="75"/>
      <c r="H117" s="75"/>
      <c r="I117" s="75"/>
      <c r="J117" s="75"/>
      <c r="K117" s="41"/>
      <c r="L117" s="40"/>
    </row>
    <row r="118" spans="1:12" ht="15">
      <c r="A118" s="13"/>
      <c r="B118" s="14"/>
      <c r="C118" s="11"/>
      <c r="D118" s="6"/>
      <c r="E118" s="39"/>
      <c r="F118" s="40"/>
      <c r="G118" s="40"/>
      <c r="H118" s="40"/>
      <c r="I118" s="40"/>
      <c r="J118" s="40"/>
      <c r="K118" s="41"/>
      <c r="L118" s="40">
        <v>100</v>
      </c>
    </row>
    <row r="119" spans="1:12" ht="15">
      <c r="A119" s="15"/>
      <c r="B119" s="16"/>
      <c r="C119" s="8"/>
      <c r="D119" s="17" t="s">
        <v>32</v>
      </c>
      <c r="E119" s="9"/>
      <c r="F119" s="18">
        <f>SUM(F112:F118)</f>
        <v>500</v>
      </c>
      <c r="G119" s="18">
        <f t="shared" ref="G119:J119" si="58">SUM(G112:G118)</f>
        <v>15.850000000000001</v>
      </c>
      <c r="H119" s="18">
        <f t="shared" si="58"/>
        <v>18.229999999999997</v>
      </c>
      <c r="I119" s="18">
        <f t="shared" si="58"/>
        <v>77.34</v>
      </c>
      <c r="J119" s="18">
        <f t="shared" si="58"/>
        <v>544.20000000000005</v>
      </c>
      <c r="K119" s="24"/>
      <c r="L119" s="18">
        <f t="shared" ref="L119" si="59">SUM(L112:L118)</f>
        <v>100</v>
      </c>
    </row>
    <row r="120" spans="1:12" ht="15.75">
      <c r="A120" s="12">
        <f>A112</f>
        <v>2</v>
      </c>
      <c r="B120" s="12">
        <f>B112</f>
        <v>2</v>
      </c>
      <c r="C120" s="10" t="s">
        <v>24</v>
      </c>
      <c r="D120" s="7" t="s">
        <v>25</v>
      </c>
      <c r="E120" s="77" t="s">
        <v>99</v>
      </c>
      <c r="F120" s="77">
        <v>60</v>
      </c>
      <c r="G120" s="77">
        <v>0.84</v>
      </c>
      <c r="H120" s="77">
        <v>3.6</v>
      </c>
      <c r="I120" s="77">
        <v>4.95</v>
      </c>
      <c r="J120" s="77">
        <v>55.68</v>
      </c>
      <c r="K120" s="77">
        <v>52</v>
      </c>
      <c r="L120" s="40"/>
    </row>
    <row r="121" spans="1:12" ht="28.5">
      <c r="A121" s="13"/>
      <c r="B121" s="14"/>
      <c r="C121" s="11"/>
      <c r="D121" s="7" t="s">
        <v>26</v>
      </c>
      <c r="E121" s="77" t="s">
        <v>100</v>
      </c>
      <c r="F121" s="77">
        <v>200</v>
      </c>
      <c r="G121" s="77">
        <v>2.16</v>
      </c>
      <c r="H121" s="77">
        <v>2.2799999999999998</v>
      </c>
      <c r="I121" s="77">
        <v>13.96</v>
      </c>
      <c r="J121" s="77">
        <v>94.6</v>
      </c>
      <c r="K121" s="77">
        <v>103</v>
      </c>
      <c r="L121" s="40"/>
    </row>
    <row r="122" spans="1:12" ht="15.75">
      <c r="A122" s="13"/>
      <c r="B122" s="14"/>
      <c r="C122" s="11"/>
      <c r="D122" s="83" t="s">
        <v>28</v>
      </c>
      <c r="E122" s="78" t="s">
        <v>46</v>
      </c>
      <c r="F122" s="77">
        <v>150</v>
      </c>
      <c r="G122" s="77">
        <v>3.75</v>
      </c>
      <c r="H122" s="77">
        <v>5.37</v>
      </c>
      <c r="I122" s="77">
        <v>36.75</v>
      </c>
      <c r="J122" s="77">
        <v>209.7</v>
      </c>
      <c r="K122" s="77">
        <v>304</v>
      </c>
      <c r="L122" s="40"/>
    </row>
    <row r="123" spans="1:12" ht="15.75">
      <c r="A123" s="13"/>
      <c r="B123" s="14"/>
      <c r="C123" s="11"/>
      <c r="D123" s="83" t="s">
        <v>27</v>
      </c>
      <c r="E123" s="78" t="s">
        <v>101</v>
      </c>
      <c r="F123" s="77">
        <v>90</v>
      </c>
      <c r="G123" s="95">
        <v>8.09</v>
      </c>
      <c r="H123" s="77">
        <v>7.39</v>
      </c>
      <c r="I123" s="77">
        <v>16.61</v>
      </c>
      <c r="J123" s="77">
        <v>165.62</v>
      </c>
      <c r="K123" s="77">
        <v>232</v>
      </c>
      <c r="L123" s="40"/>
    </row>
    <row r="124" spans="1:12" ht="15.75">
      <c r="A124" s="13"/>
      <c r="B124" s="14"/>
      <c r="C124" s="11"/>
      <c r="D124" s="7" t="s">
        <v>29</v>
      </c>
      <c r="E124" s="77" t="s">
        <v>47</v>
      </c>
      <c r="F124" s="77">
        <v>200</v>
      </c>
      <c r="G124" s="77">
        <v>0.61</v>
      </c>
      <c r="H124" s="77">
        <v>0.25</v>
      </c>
      <c r="I124" s="77">
        <v>18.68</v>
      </c>
      <c r="J124" s="77">
        <v>79.38</v>
      </c>
      <c r="K124" s="77">
        <v>388</v>
      </c>
      <c r="L124" s="40"/>
    </row>
    <row r="125" spans="1:12" ht="15.75">
      <c r="A125" s="13"/>
      <c r="B125" s="14"/>
      <c r="C125" s="11"/>
      <c r="D125" s="7" t="s">
        <v>30</v>
      </c>
      <c r="E125" s="78" t="s">
        <v>48</v>
      </c>
      <c r="F125" s="77">
        <v>20</v>
      </c>
      <c r="G125" s="77">
        <v>1.5</v>
      </c>
      <c r="H125" s="77">
        <v>0.57999999999999996</v>
      </c>
      <c r="I125" s="77">
        <v>10.18</v>
      </c>
      <c r="J125" s="77">
        <v>52.8</v>
      </c>
      <c r="K125" s="77" t="s">
        <v>43</v>
      </c>
      <c r="L125" s="40"/>
    </row>
    <row r="126" spans="1:12" ht="15.75">
      <c r="A126" s="13"/>
      <c r="B126" s="14"/>
      <c r="C126" s="11"/>
      <c r="D126" s="7" t="s">
        <v>31</v>
      </c>
      <c r="E126" s="77" t="s">
        <v>49</v>
      </c>
      <c r="F126" s="77">
        <v>30</v>
      </c>
      <c r="G126" s="78">
        <v>2.5499999999999998</v>
      </c>
      <c r="H126" s="78">
        <v>0.99</v>
      </c>
      <c r="I126" s="78">
        <v>12.75</v>
      </c>
      <c r="J126" s="78">
        <v>77.7</v>
      </c>
      <c r="K126" s="77" t="s">
        <v>43</v>
      </c>
      <c r="L126" s="40"/>
    </row>
    <row r="127" spans="1:12" ht="15">
      <c r="A127" s="13"/>
      <c r="B127" s="14"/>
      <c r="C127" s="11"/>
      <c r="D127" s="6"/>
      <c r="E127" s="79" t="s">
        <v>42</v>
      </c>
      <c r="F127" s="79"/>
      <c r="G127" s="80"/>
      <c r="H127" s="80"/>
      <c r="I127" s="80"/>
      <c r="J127" s="80"/>
      <c r="K127" s="41"/>
      <c r="L127" s="40"/>
    </row>
    <row r="128" spans="1:12" ht="15">
      <c r="A128" s="13"/>
      <c r="B128" s="14"/>
      <c r="C128" s="11"/>
      <c r="D128" s="6"/>
      <c r="E128" s="39"/>
      <c r="F128" s="40"/>
      <c r="G128" s="40"/>
      <c r="H128" s="40"/>
      <c r="I128" s="40"/>
      <c r="J128" s="40"/>
      <c r="K128" s="41"/>
      <c r="L128" s="40">
        <v>70.38</v>
      </c>
    </row>
    <row r="129" spans="1:12" ht="15">
      <c r="A129" s="15"/>
      <c r="B129" s="16"/>
      <c r="C129" s="8"/>
      <c r="D129" s="17" t="s">
        <v>32</v>
      </c>
      <c r="E129" s="9"/>
      <c r="F129" s="18">
        <f>SUM(F120:F128)</f>
        <v>750</v>
      </c>
      <c r="G129" s="18">
        <f t="shared" ref="G129:J129" si="60">SUM(G120:G128)</f>
        <v>19.5</v>
      </c>
      <c r="H129" s="18">
        <f t="shared" si="60"/>
        <v>20.459999999999997</v>
      </c>
      <c r="I129" s="18">
        <f t="shared" si="60"/>
        <v>113.88</v>
      </c>
      <c r="J129" s="18">
        <f t="shared" si="60"/>
        <v>735.48</v>
      </c>
      <c r="K129" s="24"/>
      <c r="L129" s="18">
        <f t="shared" ref="L129" si="61">SUM(L120:L128)</f>
        <v>70.38</v>
      </c>
    </row>
    <row r="130" spans="1:12" ht="15.75" thickBot="1">
      <c r="A130" s="32">
        <f>A112</f>
        <v>2</v>
      </c>
      <c r="B130" s="32">
        <f>B112</f>
        <v>2</v>
      </c>
      <c r="C130" s="50" t="s">
        <v>4</v>
      </c>
      <c r="D130" s="51"/>
      <c r="E130" s="30"/>
      <c r="F130" s="31">
        <f>F119+F129</f>
        <v>1250</v>
      </c>
      <c r="G130" s="31">
        <f t="shared" ref="G130" si="62">G119+G129</f>
        <v>35.35</v>
      </c>
      <c r="H130" s="31">
        <f t="shared" ref="H130" si="63">H119+H129</f>
        <v>38.69</v>
      </c>
      <c r="I130" s="31">
        <f t="shared" ref="I130" si="64">I119+I129</f>
        <v>191.22</v>
      </c>
      <c r="J130" s="31">
        <f t="shared" ref="J130:L130" si="65">J119+J129</f>
        <v>1279.68</v>
      </c>
      <c r="K130" s="31"/>
      <c r="L130" s="31">
        <f t="shared" si="65"/>
        <v>170.38</v>
      </c>
    </row>
    <row r="131" spans="1:12" ht="15.75">
      <c r="A131" s="19">
        <v>2</v>
      </c>
      <c r="B131" s="20">
        <v>3</v>
      </c>
      <c r="C131" s="21" t="s">
        <v>19</v>
      </c>
      <c r="D131" s="5" t="s">
        <v>20</v>
      </c>
      <c r="E131" s="96" t="s">
        <v>102</v>
      </c>
      <c r="F131" s="81">
        <v>180</v>
      </c>
      <c r="G131" s="75">
        <v>12.5</v>
      </c>
      <c r="H131" s="75">
        <v>25.22</v>
      </c>
      <c r="I131" s="75">
        <v>2.4300000000000002</v>
      </c>
      <c r="J131" s="75">
        <v>287.2</v>
      </c>
      <c r="K131" s="75">
        <v>212</v>
      </c>
      <c r="L131" s="38"/>
    </row>
    <row r="132" spans="1:12" ht="15.75">
      <c r="A132" s="22"/>
      <c r="B132" s="14"/>
      <c r="C132" s="11"/>
      <c r="D132" s="7" t="s">
        <v>21</v>
      </c>
      <c r="E132" s="81" t="s">
        <v>65</v>
      </c>
      <c r="F132" s="81">
        <v>200</v>
      </c>
      <c r="G132" s="76">
        <v>3.2</v>
      </c>
      <c r="H132" s="76">
        <v>2.7</v>
      </c>
      <c r="I132" s="76">
        <v>15.9</v>
      </c>
      <c r="J132" s="76">
        <v>100.6</v>
      </c>
      <c r="K132" s="75">
        <v>379</v>
      </c>
      <c r="L132" s="40"/>
    </row>
    <row r="133" spans="1:12" ht="15.75" customHeight="1">
      <c r="A133" s="22"/>
      <c r="B133" s="14"/>
      <c r="C133" s="11"/>
      <c r="D133" s="7" t="s">
        <v>22</v>
      </c>
      <c r="E133" s="81" t="s">
        <v>81</v>
      </c>
      <c r="F133" s="94">
        <v>30</v>
      </c>
      <c r="G133" s="75">
        <v>1.4</v>
      </c>
      <c r="H133" s="75">
        <v>0.47</v>
      </c>
      <c r="I133" s="75">
        <v>7.8</v>
      </c>
      <c r="J133" s="75">
        <v>42</v>
      </c>
      <c r="K133" s="75" t="s">
        <v>43</v>
      </c>
      <c r="L133" s="40"/>
    </row>
    <row r="134" spans="1:12" ht="15.75">
      <c r="A134" s="22"/>
      <c r="B134" s="14"/>
      <c r="C134" s="11"/>
      <c r="D134" s="7" t="s">
        <v>23</v>
      </c>
      <c r="E134" s="81" t="s">
        <v>80</v>
      </c>
      <c r="F134" s="81">
        <v>100</v>
      </c>
      <c r="G134" s="76">
        <v>0.4</v>
      </c>
      <c r="H134" s="76">
        <v>0.4</v>
      </c>
      <c r="I134" s="76">
        <v>9.8000000000000007</v>
      </c>
      <c r="J134" s="76">
        <v>47</v>
      </c>
      <c r="K134" s="75">
        <v>338</v>
      </c>
      <c r="L134" s="40"/>
    </row>
    <row r="135" spans="1:12" ht="15">
      <c r="A135" s="22"/>
      <c r="B135" s="14"/>
      <c r="C135" s="11"/>
      <c r="D135" s="6"/>
      <c r="E135" s="75" t="s">
        <v>42</v>
      </c>
      <c r="F135" s="75"/>
      <c r="G135" s="75"/>
      <c r="H135" s="75"/>
      <c r="I135" s="75"/>
      <c r="J135" s="75"/>
      <c r="K135" s="41"/>
      <c r="L135" s="40"/>
    </row>
    <row r="136" spans="1:12" ht="15">
      <c r="A136" s="22"/>
      <c r="B136" s="14"/>
      <c r="C136" s="11"/>
      <c r="D136" s="6"/>
      <c r="E136" s="39"/>
      <c r="F136" s="40"/>
      <c r="G136" s="40"/>
      <c r="H136" s="40"/>
      <c r="I136" s="40"/>
      <c r="J136" s="40"/>
      <c r="K136" s="41"/>
      <c r="L136" s="40">
        <v>100</v>
      </c>
    </row>
    <row r="137" spans="1:12" ht="15">
      <c r="A137" s="23"/>
      <c r="B137" s="16"/>
      <c r="C137" s="8"/>
      <c r="D137" s="17" t="s">
        <v>32</v>
      </c>
      <c r="E137" s="9"/>
      <c r="F137" s="18">
        <f>SUM(F131:F136)</f>
        <v>510</v>
      </c>
      <c r="G137" s="18">
        <f t="shared" ref="G137:J137" si="66">SUM(G131:G136)</f>
        <v>17.499999999999996</v>
      </c>
      <c r="H137" s="18">
        <f t="shared" si="66"/>
        <v>28.789999999999996</v>
      </c>
      <c r="I137" s="18">
        <f t="shared" si="66"/>
        <v>35.930000000000007</v>
      </c>
      <c r="J137" s="18">
        <f t="shared" si="66"/>
        <v>476.79999999999995</v>
      </c>
      <c r="K137" s="24"/>
      <c r="L137" s="18">
        <f t="shared" ref="L137" si="67">SUM(L131:L136)</f>
        <v>100</v>
      </c>
    </row>
    <row r="138" spans="1:12" ht="15.75">
      <c r="A138" s="25">
        <f>A131</f>
        <v>2</v>
      </c>
      <c r="B138" s="12">
        <f>B131</f>
        <v>3</v>
      </c>
      <c r="C138" s="10" t="s">
        <v>24</v>
      </c>
      <c r="D138" s="7" t="s">
        <v>25</v>
      </c>
      <c r="E138" s="78" t="s">
        <v>103</v>
      </c>
      <c r="F138" s="77">
        <v>60</v>
      </c>
      <c r="G138" s="77">
        <v>1.02</v>
      </c>
      <c r="H138" s="77">
        <v>3</v>
      </c>
      <c r="I138" s="77">
        <v>5.07</v>
      </c>
      <c r="J138" s="77">
        <v>51.42</v>
      </c>
      <c r="K138" s="77">
        <v>47</v>
      </c>
      <c r="L138" s="40"/>
    </row>
    <row r="139" spans="1:12" ht="15.75">
      <c r="A139" s="22"/>
      <c r="B139" s="14"/>
      <c r="C139" s="11"/>
      <c r="D139" s="7" t="s">
        <v>26</v>
      </c>
      <c r="E139" s="77" t="s">
        <v>104</v>
      </c>
      <c r="F139" s="77">
        <v>200</v>
      </c>
      <c r="G139" s="77">
        <v>4.2</v>
      </c>
      <c r="H139" s="77">
        <v>2</v>
      </c>
      <c r="I139" s="77">
        <v>9.4</v>
      </c>
      <c r="J139" s="77">
        <v>91.4</v>
      </c>
      <c r="K139" s="77">
        <v>99</v>
      </c>
      <c r="L139" s="40"/>
    </row>
    <row r="140" spans="1:12" ht="15.75">
      <c r="A140" s="22"/>
      <c r="B140" s="14"/>
      <c r="C140" s="11"/>
      <c r="D140" s="7" t="s">
        <v>27</v>
      </c>
      <c r="E140" s="77" t="s">
        <v>105</v>
      </c>
      <c r="F140" s="77">
        <v>220</v>
      </c>
      <c r="G140" s="78">
        <v>20.37</v>
      </c>
      <c r="H140" s="78">
        <v>22.75</v>
      </c>
      <c r="I140" s="78">
        <v>20.83</v>
      </c>
      <c r="J140" s="78">
        <v>370.85</v>
      </c>
      <c r="K140" s="77">
        <v>259</v>
      </c>
      <c r="L140" s="40"/>
    </row>
    <row r="141" spans="1:12" ht="15.75">
      <c r="A141" s="22"/>
      <c r="B141" s="14"/>
      <c r="C141" s="11"/>
      <c r="D141" s="7" t="s">
        <v>29</v>
      </c>
      <c r="E141" s="77" t="s">
        <v>71</v>
      </c>
      <c r="F141" s="77">
        <v>180</v>
      </c>
      <c r="G141" s="78">
        <v>0.14000000000000001</v>
      </c>
      <c r="H141" s="78">
        <v>0.14000000000000001</v>
      </c>
      <c r="I141" s="78">
        <v>25.38</v>
      </c>
      <c r="J141" s="78">
        <v>104.94</v>
      </c>
      <c r="K141" s="77">
        <v>342</v>
      </c>
      <c r="L141" s="40"/>
    </row>
    <row r="142" spans="1:12" ht="15.75">
      <c r="A142" s="22"/>
      <c r="B142" s="14"/>
      <c r="C142" s="11"/>
      <c r="D142" s="7" t="s">
        <v>30</v>
      </c>
      <c r="E142" s="78" t="s">
        <v>48</v>
      </c>
      <c r="F142" s="77">
        <v>20</v>
      </c>
      <c r="G142" s="77">
        <v>1.5</v>
      </c>
      <c r="H142" s="77">
        <v>0.57999999999999996</v>
      </c>
      <c r="I142" s="77">
        <v>10.18</v>
      </c>
      <c r="J142" s="77">
        <v>52.8</v>
      </c>
      <c r="K142" s="77" t="s">
        <v>43</v>
      </c>
      <c r="L142" s="40"/>
    </row>
    <row r="143" spans="1:12" ht="15.75">
      <c r="A143" s="22"/>
      <c r="B143" s="14"/>
      <c r="C143" s="11"/>
      <c r="D143" s="7" t="s">
        <v>31</v>
      </c>
      <c r="E143" s="77" t="s">
        <v>49</v>
      </c>
      <c r="F143" s="77">
        <v>30</v>
      </c>
      <c r="G143" s="78">
        <v>2.5499999999999998</v>
      </c>
      <c r="H143" s="78">
        <v>0.99</v>
      </c>
      <c r="I143" s="78">
        <v>12.75</v>
      </c>
      <c r="J143" s="78">
        <v>77.7</v>
      </c>
      <c r="K143" s="77" t="s">
        <v>43</v>
      </c>
      <c r="L143" s="40"/>
    </row>
    <row r="144" spans="1:12" ht="15">
      <c r="A144" s="22"/>
      <c r="B144" s="14"/>
      <c r="C144" s="11"/>
      <c r="D144" s="6"/>
      <c r="E144" s="79" t="s">
        <v>42</v>
      </c>
      <c r="F144" s="79"/>
      <c r="G144" s="80"/>
      <c r="H144" s="80"/>
      <c r="I144" s="80"/>
      <c r="J144" s="80"/>
      <c r="K144" s="41"/>
      <c r="L144" s="40"/>
    </row>
    <row r="145" spans="1:12" ht="15">
      <c r="A145" s="22"/>
      <c r="B145" s="14"/>
      <c r="C145" s="11"/>
      <c r="D145" s="6"/>
      <c r="E145" s="39"/>
      <c r="F145" s="40"/>
      <c r="G145" s="40"/>
      <c r="H145" s="40"/>
      <c r="I145" s="40"/>
      <c r="J145" s="40"/>
      <c r="K145" s="41"/>
      <c r="L145" s="40">
        <v>70.38</v>
      </c>
    </row>
    <row r="146" spans="1:12" ht="15">
      <c r="A146" s="23"/>
      <c r="B146" s="16"/>
      <c r="C146" s="8"/>
      <c r="D146" s="17" t="s">
        <v>32</v>
      </c>
      <c r="E146" s="9"/>
      <c r="F146" s="18">
        <f>SUM(F138:F145)</f>
        <v>710</v>
      </c>
      <c r="G146" s="18">
        <f t="shared" ref="G146:J146" si="68">SUM(G138:G145)</f>
        <v>29.780000000000005</v>
      </c>
      <c r="H146" s="18">
        <f t="shared" si="68"/>
        <v>29.459999999999997</v>
      </c>
      <c r="I146" s="18">
        <f t="shared" si="68"/>
        <v>83.609999999999985</v>
      </c>
      <c r="J146" s="18">
        <f t="shared" si="68"/>
        <v>749.11000000000013</v>
      </c>
      <c r="K146" s="24"/>
      <c r="L146" s="18">
        <f t="shared" ref="L146" si="69">SUM(L138:L145)</f>
        <v>70.38</v>
      </c>
    </row>
    <row r="147" spans="1:12" ht="15.75" thickBot="1">
      <c r="A147" s="28">
        <f>A131</f>
        <v>2</v>
      </c>
      <c r="B147" s="29">
        <f>B131</f>
        <v>3</v>
      </c>
      <c r="C147" s="50" t="s">
        <v>4</v>
      </c>
      <c r="D147" s="51"/>
      <c r="E147" s="30"/>
      <c r="F147" s="31">
        <f>F137+F146</f>
        <v>1220</v>
      </c>
      <c r="G147" s="31">
        <f>G137+G146</f>
        <v>47.28</v>
      </c>
      <c r="H147" s="31">
        <f>H137+H146</f>
        <v>58.249999999999993</v>
      </c>
      <c r="I147" s="31">
        <f>I137+I146</f>
        <v>119.53999999999999</v>
      </c>
      <c r="J147" s="31">
        <f>J137+J146</f>
        <v>1225.9100000000001</v>
      </c>
      <c r="K147" s="31"/>
      <c r="L147" s="31">
        <f>L137+L146</f>
        <v>170.38</v>
      </c>
    </row>
    <row r="148" spans="1:12" ht="15" customHeight="1">
      <c r="A148" s="19">
        <v>2</v>
      </c>
      <c r="B148" s="20">
        <v>4</v>
      </c>
      <c r="C148" s="21" t="s">
        <v>19</v>
      </c>
      <c r="D148" s="5" t="s">
        <v>20</v>
      </c>
      <c r="E148" s="82" t="s">
        <v>106</v>
      </c>
      <c r="F148" s="87">
        <v>170</v>
      </c>
      <c r="G148" s="89">
        <v>21.3</v>
      </c>
      <c r="H148" s="89">
        <v>18.8</v>
      </c>
      <c r="I148" s="89">
        <v>17.36</v>
      </c>
      <c r="J148" s="89">
        <v>323</v>
      </c>
      <c r="K148" s="89">
        <v>219</v>
      </c>
      <c r="L148" s="38"/>
    </row>
    <row r="149" spans="1:12" ht="15" customHeight="1">
      <c r="A149" s="22"/>
      <c r="B149" s="14"/>
      <c r="C149" s="11"/>
      <c r="D149" s="7" t="s">
        <v>21</v>
      </c>
      <c r="E149" s="81" t="s">
        <v>107</v>
      </c>
      <c r="F149" s="81">
        <v>200</v>
      </c>
      <c r="G149" s="76">
        <v>0.13</v>
      </c>
      <c r="H149" s="76">
        <v>1.35</v>
      </c>
      <c r="I149" s="76">
        <v>15.9</v>
      </c>
      <c r="J149" s="76">
        <v>81</v>
      </c>
      <c r="K149" s="75">
        <v>378</v>
      </c>
      <c r="L149" s="40"/>
    </row>
    <row r="150" spans="1:12" ht="15.75">
      <c r="A150" s="22"/>
      <c r="B150" s="14"/>
      <c r="C150" s="11"/>
      <c r="D150" s="6"/>
      <c r="E150" s="81" t="s">
        <v>108</v>
      </c>
      <c r="F150" s="81">
        <v>90</v>
      </c>
      <c r="G150" s="75"/>
      <c r="H150" s="75"/>
      <c r="I150" s="75">
        <v>8.1</v>
      </c>
      <c r="J150" s="75">
        <v>32.4</v>
      </c>
      <c r="K150" s="75" t="s">
        <v>43</v>
      </c>
      <c r="L150" s="40"/>
    </row>
    <row r="151" spans="1:12" ht="15.75">
      <c r="A151" s="22"/>
      <c r="B151" s="14"/>
      <c r="C151" s="11"/>
      <c r="D151" s="6"/>
      <c r="E151" s="81" t="s">
        <v>109</v>
      </c>
      <c r="F151" s="102">
        <v>40</v>
      </c>
      <c r="G151" s="89">
        <v>0.84</v>
      </c>
      <c r="H151" s="89">
        <v>0.8</v>
      </c>
      <c r="I151" s="89">
        <v>8.5</v>
      </c>
      <c r="J151" s="89">
        <v>68.680000000000007</v>
      </c>
      <c r="K151" s="89" t="s">
        <v>43</v>
      </c>
      <c r="L151" s="40"/>
    </row>
    <row r="152" spans="1:12" ht="15">
      <c r="A152" s="22"/>
      <c r="B152" s="14"/>
      <c r="C152" s="11"/>
      <c r="D152" s="6"/>
      <c r="E152" s="101" t="s">
        <v>42</v>
      </c>
      <c r="F152" s="103"/>
      <c r="G152" s="104"/>
      <c r="H152" s="104"/>
      <c r="I152" s="104"/>
      <c r="J152" s="104"/>
      <c r="K152" s="104"/>
      <c r="L152" s="40"/>
    </row>
    <row r="153" spans="1:12" ht="15">
      <c r="A153" s="22"/>
      <c r="B153" s="14"/>
      <c r="C153" s="11"/>
      <c r="D153" s="6"/>
      <c r="E153" s="75"/>
      <c r="F153" s="97"/>
      <c r="G153" s="97"/>
      <c r="H153" s="97"/>
      <c r="I153" s="97"/>
      <c r="J153" s="97"/>
      <c r="K153" s="98"/>
      <c r="L153" s="40">
        <v>100</v>
      </c>
    </row>
    <row r="154" spans="1:12" ht="15">
      <c r="A154" s="23"/>
      <c r="B154" s="16"/>
      <c r="C154" s="8"/>
      <c r="D154" s="17" t="s">
        <v>32</v>
      </c>
      <c r="E154" s="9"/>
      <c r="F154" s="18">
        <f>SUM(F148:F153)</f>
        <v>500</v>
      </c>
      <c r="G154" s="18">
        <f t="shared" ref="G154:J154" si="70">SUM(G148:G153)</f>
        <v>22.27</v>
      </c>
      <c r="H154" s="18">
        <f t="shared" si="70"/>
        <v>20.950000000000003</v>
      </c>
      <c r="I154" s="18">
        <f t="shared" si="70"/>
        <v>49.86</v>
      </c>
      <c r="J154" s="18">
        <f t="shared" si="70"/>
        <v>505.08</v>
      </c>
      <c r="K154" s="24"/>
      <c r="L154" s="18">
        <f t="shared" ref="L154" si="71">SUM(L148:L153)</f>
        <v>100</v>
      </c>
    </row>
    <row r="155" spans="1:12" ht="31.5">
      <c r="A155" s="25">
        <f>A148</f>
        <v>2</v>
      </c>
      <c r="B155" s="12">
        <f>B148</f>
        <v>4</v>
      </c>
      <c r="C155" s="10" t="s">
        <v>24</v>
      </c>
      <c r="D155" s="7" t="s">
        <v>25</v>
      </c>
      <c r="E155" s="77" t="s">
        <v>110</v>
      </c>
      <c r="F155" s="77">
        <v>60</v>
      </c>
      <c r="G155" s="78">
        <v>0.99</v>
      </c>
      <c r="H155" s="78">
        <v>2.4700000000000002</v>
      </c>
      <c r="I155" s="78">
        <v>4.3</v>
      </c>
      <c r="J155" s="78">
        <v>43.74</v>
      </c>
      <c r="K155" s="77">
        <v>55</v>
      </c>
      <c r="L155" s="40"/>
    </row>
    <row r="156" spans="1:12" ht="28.5">
      <c r="A156" s="22"/>
      <c r="B156" s="14"/>
      <c r="C156" s="11"/>
      <c r="D156" s="7" t="s">
        <v>26</v>
      </c>
      <c r="E156" s="77" t="s">
        <v>111</v>
      </c>
      <c r="F156" s="77">
        <v>200</v>
      </c>
      <c r="G156" s="77">
        <v>1.44</v>
      </c>
      <c r="H156" s="77">
        <v>2.86</v>
      </c>
      <c r="I156" s="77">
        <v>6.3</v>
      </c>
      <c r="J156" s="77">
        <v>71.8</v>
      </c>
      <c r="K156" s="77">
        <v>88</v>
      </c>
      <c r="L156" s="40"/>
    </row>
    <row r="157" spans="1:12" ht="15.75">
      <c r="A157" s="22"/>
      <c r="B157" s="14"/>
      <c r="C157" s="11"/>
      <c r="D157" s="7" t="s">
        <v>27</v>
      </c>
      <c r="E157" s="77" t="s">
        <v>112</v>
      </c>
      <c r="F157" s="77">
        <v>90</v>
      </c>
      <c r="G157" s="77">
        <v>7.6</v>
      </c>
      <c r="H157" s="77">
        <v>8.8699999999999992</v>
      </c>
      <c r="I157" s="77">
        <v>9.32</v>
      </c>
      <c r="J157" s="77">
        <v>147.6</v>
      </c>
      <c r="K157" s="77">
        <v>294</v>
      </c>
      <c r="L157" s="40"/>
    </row>
    <row r="158" spans="1:12" ht="15.75">
      <c r="A158" s="22"/>
      <c r="B158" s="14"/>
      <c r="C158" s="11"/>
      <c r="D158" s="7" t="s">
        <v>28</v>
      </c>
      <c r="E158" s="78" t="s">
        <v>113</v>
      </c>
      <c r="F158" s="77">
        <v>180</v>
      </c>
      <c r="G158" s="77">
        <v>3.04</v>
      </c>
      <c r="H158" s="77">
        <v>18.850000000000001</v>
      </c>
      <c r="I158" s="77">
        <v>14.17</v>
      </c>
      <c r="J158" s="77">
        <v>243.43</v>
      </c>
      <c r="K158" s="77">
        <v>143</v>
      </c>
      <c r="L158" s="40"/>
    </row>
    <row r="159" spans="1:12" ht="15.75">
      <c r="A159" s="22"/>
      <c r="B159" s="14"/>
      <c r="C159" s="11"/>
      <c r="D159" s="7" t="s">
        <v>29</v>
      </c>
      <c r="E159" s="77" t="s">
        <v>62</v>
      </c>
      <c r="F159" s="77">
        <v>180</v>
      </c>
      <c r="G159" s="77">
        <v>0.59</v>
      </c>
      <c r="H159" s="77">
        <v>7.0000000000000007E-2</v>
      </c>
      <c r="I159" s="77">
        <v>28.8</v>
      </c>
      <c r="J159" s="77">
        <v>119.52</v>
      </c>
      <c r="K159" s="77">
        <v>349</v>
      </c>
      <c r="L159" s="40"/>
    </row>
    <row r="160" spans="1:12" ht="15.75">
      <c r="A160" s="22"/>
      <c r="B160" s="14"/>
      <c r="C160" s="11"/>
      <c r="D160" s="7" t="s">
        <v>30</v>
      </c>
      <c r="E160" s="78" t="s">
        <v>48</v>
      </c>
      <c r="F160" s="77">
        <v>20</v>
      </c>
      <c r="G160" s="77">
        <v>1.5</v>
      </c>
      <c r="H160" s="77">
        <v>0.57999999999999996</v>
      </c>
      <c r="I160" s="77">
        <v>10.18</v>
      </c>
      <c r="J160" s="77">
        <v>52.8</v>
      </c>
      <c r="K160" s="77" t="s">
        <v>43</v>
      </c>
      <c r="L160" s="40"/>
    </row>
    <row r="161" spans="1:12" ht="15.75">
      <c r="A161" s="22"/>
      <c r="B161" s="14"/>
      <c r="C161" s="11"/>
      <c r="D161" s="7" t="s">
        <v>31</v>
      </c>
      <c r="E161" s="77" t="s">
        <v>49</v>
      </c>
      <c r="F161" s="77">
        <v>30</v>
      </c>
      <c r="G161" s="78">
        <v>2.5499999999999998</v>
      </c>
      <c r="H161" s="78">
        <v>0.99</v>
      </c>
      <c r="I161" s="78">
        <v>12.75</v>
      </c>
      <c r="J161" s="78">
        <v>77.7</v>
      </c>
      <c r="K161" s="77" t="s">
        <v>43</v>
      </c>
      <c r="L161" s="40"/>
    </row>
    <row r="162" spans="1:12" ht="15">
      <c r="A162" s="22"/>
      <c r="B162" s="14"/>
      <c r="C162" s="11"/>
      <c r="D162" s="6"/>
      <c r="E162" s="79" t="s">
        <v>42</v>
      </c>
      <c r="F162" s="79"/>
      <c r="G162" s="79"/>
      <c r="H162" s="79"/>
      <c r="I162" s="79"/>
      <c r="J162" s="79"/>
      <c r="K162" s="41"/>
      <c r="L162" s="40"/>
    </row>
    <row r="163" spans="1:12" ht="15">
      <c r="A163" s="22"/>
      <c r="B163" s="14"/>
      <c r="C163" s="11"/>
      <c r="D163" s="6"/>
      <c r="E163" s="39"/>
      <c r="F163" s="40"/>
      <c r="G163" s="40"/>
      <c r="H163" s="40"/>
      <c r="I163" s="40"/>
      <c r="J163" s="40"/>
      <c r="K163" s="41"/>
      <c r="L163" s="40">
        <v>70.38</v>
      </c>
    </row>
    <row r="164" spans="1:12" ht="15">
      <c r="A164" s="23"/>
      <c r="B164" s="16"/>
      <c r="C164" s="8"/>
      <c r="D164" s="17" t="s">
        <v>32</v>
      </c>
      <c r="E164" s="9"/>
      <c r="F164" s="18">
        <f>SUM(F155:F163)</f>
        <v>760</v>
      </c>
      <c r="G164" s="18">
        <f t="shared" ref="G164:J164" si="72">SUM(G155:G163)</f>
        <v>17.71</v>
      </c>
      <c r="H164" s="18">
        <f t="shared" si="72"/>
        <v>34.69</v>
      </c>
      <c r="I164" s="18">
        <f t="shared" si="72"/>
        <v>85.82</v>
      </c>
      <c r="J164" s="18">
        <f t="shared" si="72"/>
        <v>756.59</v>
      </c>
      <c r="K164" s="24"/>
      <c r="L164" s="18">
        <f t="shared" ref="L164" si="73">SUM(L155:L163)</f>
        <v>70.38</v>
      </c>
    </row>
    <row r="165" spans="1:12" ht="15.75" thickBot="1">
      <c r="A165" s="28">
        <f>A148</f>
        <v>2</v>
      </c>
      <c r="B165" s="29">
        <f>B148</f>
        <v>4</v>
      </c>
      <c r="C165" s="50" t="s">
        <v>4</v>
      </c>
      <c r="D165" s="51"/>
      <c r="E165" s="30"/>
      <c r="F165" s="31">
        <f>F154+F164</f>
        <v>1260</v>
      </c>
      <c r="G165" s="31">
        <f t="shared" ref="G165" si="74">G154+G164</f>
        <v>39.980000000000004</v>
      </c>
      <c r="H165" s="31">
        <f t="shared" ref="H165" si="75">H154+H164</f>
        <v>55.64</v>
      </c>
      <c r="I165" s="31">
        <f t="shared" ref="I165" si="76">I154+I164</f>
        <v>135.68</v>
      </c>
      <c r="J165" s="31">
        <f t="shared" ref="J165:L165" si="77">J154+J164</f>
        <v>1261.67</v>
      </c>
      <c r="K165" s="31"/>
      <c r="L165" s="31">
        <f t="shared" si="77"/>
        <v>170.38</v>
      </c>
    </row>
    <row r="166" spans="1:12" ht="16.5" thickBot="1">
      <c r="A166" s="19">
        <v>2</v>
      </c>
      <c r="B166" s="20">
        <v>5</v>
      </c>
      <c r="C166" s="21" t="s">
        <v>19</v>
      </c>
      <c r="D166" s="5" t="s">
        <v>20</v>
      </c>
      <c r="E166" s="81" t="s">
        <v>114</v>
      </c>
      <c r="F166" s="81">
        <v>90</v>
      </c>
      <c r="G166" s="75">
        <v>8.73</v>
      </c>
      <c r="H166" s="75">
        <v>7.02</v>
      </c>
      <c r="I166" s="75">
        <v>10.6</v>
      </c>
      <c r="J166" s="75">
        <v>100.4</v>
      </c>
      <c r="K166" s="75">
        <v>234</v>
      </c>
      <c r="L166" s="38"/>
    </row>
    <row r="167" spans="1:12" ht="15.75">
      <c r="A167" s="22"/>
      <c r="B167" s="14"/>
      <c r="C167" s="11"/>
      <c r="D167" s="5" t="s">
        <v>20</v>
      </c>
      <c r="E167" s="81" t="s">
        <v>61</v>
      </c>
      <c r="F167" s="81">
        <v>150</v>
      </c>
      <c r="G167" s="75">
        <v>3.06</v>
      </c>
      <c r="H167" s="75">
        <v>4.8</v>
      </c>
      <c r="I167" s="75">
        <v>20.440000000000001</v>
      </c>
      <c r="J167" s="75">
        <v>137.25</v>
      </c>
      <c r="K167" s="75">
        <v>312</v>
      </c>
      <c r="L167" s="40"/>
    </row>
    <row r="168" spans="1:12" ht="15.75">
      <c r="A168" s="22"/>
      <c r="B168" s="14"/>
      <c r="C168" s="11"/>
      <c r="D168" s="7" t="s">
        <v>21</v>
      </c>
      <c r="E168" s="81" t="s">
        <v>115</v>
      </c>
      <c r="F168" s="81">
        <v>200</v>
      </c>
      <c r="G168" s="75">
        <v>0.1</v>
      </c>
      <c r="H168" s="75">
        <v>0.02</v>
      </c>
      <c r="I168" s="75">
        <v>7</v>
      </c>
      <c r="J168" s="75">
        <v>28.6</v>
      </c>
      <c r="K168" s="76">
        <v>376</v>
      </c>
      <c r="L168" s="40"/>
    </row>
    <row r="169" spans="1:12" ht="15.75">
      <c r="A169" s="22"/>
      <c r="B169" s="14"/>
      <c r="C169" s="11"/>
      <c r="D169" s="7"/>
      <c r="E169" s="81" t="s">
        <v>41</v>
      </c>
      <c r="F169" s="81">
        <v>40</v>
      </c>
      <c r="G169" s="75">
        <v>1.1200000000000001</v>
      </c>
      <c r="H169" s="75">
        <v>9.8000000000000007</v>
      </c>
      <c r="I169" s="75">
        <v>20.399999999999999</v>
      </c>
      <c r="J169" s="75">
        <v>185.5</v>
      </c>
      <c r="K169" s="75" t="s">
        <v>43</v>
      </c>
      <c r="L169" s="40"/>
    </row>
    <row r="170" spans="1:12" ht="15.75">
      <c r="A170" s="22"/>
      <c r="B170" s="14"/>
      <c r="C170" s="11"/>
      <c r="D170" s="83" t="s">
        <v>22</v>
      </c>
      <c r="E170" s="81" t="s">
        <v>81</v>
      </c>
      <c r="F170" s="81">
        <v>30</v>
      </c>
      <c r="G170" s="75">
        <v>1.4</v>
      </c>
      <c r="H170" s="75">
        <v>0.47</v>
      </c>
      <c r="I170" s="75">
        <v>7.8</v>
      </c>
      <c r="J170" s="75">
        <v>42</v>
      </c>
      <c r="K170" s="75" t="s">
        <v>43</v>
      </c>
      <c r="L170" s="40"/>
    </row>
    <row r="171" spans="1:12" ht="15">
      <c r="A171" s="22"/>
      <c r="B171" s="14"/>
      <c r="C171" s="11"/>
      <c r="D171" s="6"/>
      <c r="E171" s="75" t="s">
        <v>42</v>
      </c>
      <c r="F171" s="40"/>
      <c r="G171" s="40"/>
      <c r="H171" s="40"/>
      <c r="I171" s="40"/>
      <c r="J171" s="40"/>
      <c r="K171" s="41"/>
      <c r="L171" s="40"/>
    </row>
    <row r="172" spans="1:12" ht="15">
      <c r="A172" s="22"/>
      <c r="B172" s="14"/>
      <c r="C172" s="11"/>
      <c r="D172" s="6"/>
      <c r="E172" s="39"/>
      <c r="F172" s="40"/>
      <c r="G172" s="40"/>
      <c r="H172" s="40"/>
      <c r="I172" s="40"/>
      <c r="J172" s="40"/>
      <c r="K172" s="41"/>
      <c r="L172" s="40">
        <v>100</v>
      </c>
    </row>
    <row r="173" spans="1:12" ht="15.75" customHeight="1">
      <c r="A173" s="23"/>
      <c r="B173" s="16"/>
      <c r="C173" s="8"/>
      <c r="D173" s="17" t="s">
        <v>32</v>
      </c>
      <c r="E173" s="9"/>
      <c r="F173" s="18">
        <f>SUM(F166:F172)</f>
        <v>510</v>
      </c>
      <c r="G173" s="18">
        <f t="shared" ref="G173:J173" si="78">SUM(G166:G172)</f>
        <v>14.410000000000002</v>
      </c>
      <c r="H173" s="18">
        <f t="shared" si="78"/>
        <v>22.11</v>
      </c>
      <c r="I173" s="18">
        <f t="shared" si="78"/>
        <v>66.239999999999995</v>
      </c>
      <c r="J173" s="18">
        <f t="shared" si="78"/>
        <v>493.75</v>
      </c>
      <c r="K173" s="24"/>
      <c r="L173" s="18">
        <f t="shared" ref="L173" si="79">SUM(L166:L172)</f>
        <v>100</v>
      </c>
    </row>
    <row r="174" spans="1:12" ht="15.75">
      <c r="A174" s="25">
        <f>A166</f>
        <v>2</v>
      </c>
      <c r="B174" s="12">
        <f>B166</f>
        <v>5</v>
      </c>
      <c r="C174" s="10" t="s">
        <v>24</v>
      </c>
      <c r="D174" s="7" t="s">
        <v>25</v>
      </c>
      <c r="E174" s="78" t="s">
        <v>116</v>
      </c>
      <c r="F174" s="77">
        <v>60</v>
      </c>
      <c r="G174" s="77">
        <v>0.83</v>
      </c>
      <c r="H174" s="77">
        <v>6.01</v>
      </c>
      <c r="I174" s="77">
        <v>3.93</v>
      </c>
      <c r="J174" s="77">
        <v>73.02</v>
      </c>
      <c r="K174" s="77">
        <v>67</v>
      </c>
      <c r="L174" s="40"/>
    </row>
    <row r="175" spans="1:12" ht="15.75">
      <c r="A175" s="22"/>
      <c r="B175" s="14"/>
      <c r="C175" s="11"/>
      <c r="D175" s="7" t="s">
        <v>26</v>
      </c>
      <c r="E175" s="78" t="s">
        <v>117</v>
      </c>
      <c r="F175" s="77">
        <v>200</v>
      </c>
      <c r="G175" s="77">
        <v>1.64</v>
      </c>
      <c r="H175" s="77">
        <v>4.08</v>
      </c>
      <c r="I175" s="77">
        <v>9.6</v>
      </c>
      <c r="J175" s="77">
        <v>85.84</v>
      </c>
      <c r="K175" s="77">
        <v>96</v>
      </c>
      <c r="L175" s="40"/>
    </row>
    <row r="176" spans="1:12" ht="15.75">
      <c r="A176" s="22"/>
      <c r="B176" s="14"/>
      <c r="C176" s="11"/>
      <c r="D176" s="7" t="s">
        <v>27</v>
      </c>
      <c r="E176" s="77" t="s">
        <v>118</v>
      </c>
      <c r="F176" s="77">
        <v>90</v>
      </c>
      <c r="G176" s="77">
        <v>11.64</v>
      </c>
      <c r="H176" s="77">
        <v>13.32</v>
      </c>
      <c r="I176" s="77">
        <v>10.52</v>
      </c>
      <c r="J176" s="77">
        <v>202.9</v>
      </c>
      <c r="K176" s="77">
        <v>278</v>
      </c>
      <c r="L176" s="40"/>
    </row>
    <row r="177" spans="1:12" ht="15.75">
      <c r="A177" s="22"/>
      <c r="B177" s="14"/>
      <c r="C177" s="11"/>
      <c r="D177" s="7" t="s">
        <v>28</v>
      </c>
      <c r="E177" s="77" t="s">
        <v>94</v>
      </c>
      <c r="F177" s="77">
        <v>150</v>
      </c>
      <c r="G177" s="78">
        <v>5.6</v>
      </c>
      <c r="H177" s="78">
        <v>4.05</v>
      </c>
      <c r="I177" s="78">
        <v>26.43</v>
      </c>
      <c r="J177" s="78">
        <v>168.45</v>
      </c>
      <c r="K177" s="77">
        <v>309</v>
      </c>
      <c r="L177" s="40"/>
    </row>
    <row r="178" spans="1:12" ht="15.75">
      <c r="A178" s="22"/>
      <c r="B178" s="14"/>
      <c r="C178" s="11"/>
      <c r="D178" s="7" t="s">
        <v>29</v>
      </c>
      <c r="E178" s="77" t="s">
        <v>47</v>
      </c>
      <c r="F178" s="77">
        <v>180</v>
      </c>
      <c r="G178" s="77">
        <v>0.61</v>
      </c>
      <c r="H178" s="77">
        <v>0.25</v>
      </c>
      <c r="I178" s="77">
        <v>18.68</v>
      </c>
      <c r="J178" s="77">
        <v>79.38</v>
      </c>
      <c r="K178" s="77">
        <v>388</v>
      </c>
      <c r="L178" s="40"/>
    </row>
    <row r="179" spans="1:12" ht="15.75">
      <c r="A179" s="22"/>
      <c r="B179" s="14"/>
      <c r="C179" s="11"/>
      <c r="D179" s="7" t="s">
        <v>30</v>
      </c>
      <c r="E179" s="77" t="s">
        <v>48</v>
      </c>
      <c r="F179" s="77">
        <v>20</v>
      </c>
      <c r="G179" s="77">
        <v>1.5</v>
      </c>
      <c r="H179" s="77">
        <v>0.57999999999999996</v>
      </c>
      <c r="I179" s="77">
        <v>10.18</v>
      </c>
      <c r="J179" s="77">
        <v>52.8</v>
      </c>
      <c r="K179" s="77" t="s">
        <v>43</v>
      </c>
      <c r="L179" s="40"/>
    </row>
    <row r="180" spans="1:12" ht="15.75">
      <c r="A180" s="22"/>
      <c r="B180" s="14"/>
      <c r="C180" s="11"/>
      <c r="D180" s="7" t="s">
        <v>31</v>
      </c>
      <c r="E180" s="77" t="s">
        <v>49</v>
      </c>
      <c r="F180" s="77">
        <v>30</v>
      </c>
      <c r="G180" s="77">
        <v>2.5499999999999998</v>
      </c>
      <c r="H180" s="77">
        <v>0.99</v>
      </c>
      <c r="I180" s="77">
        <v>12.75</v>
      </c>
      <c r="J180" s="77">
        <v>77.7</v>
      </c>
      <c r="K180" s="77" t="s">
        <v>43</v>
      </c>
      <c r="L180" s="40"/>
    </row>
    <row r="181" spans="1:12" ht="15">
      <c r="A181" s="22"/>
      <c r="B181" s="14"/>
      <c r="C181" s="11"/>
      <c r="D181" s="6"/>
      <c r="E181" s="79" t="s">
        <v>42</v>
      </c>
      <c r="F181" s="79"/>
      <c r="G181" s="79"/>
      <c r="H181" s="79"/>
      <c r="I181" s="79"/>
      <c r="J181" s="79"/>
      <c r="K181" s="41"/>
      <c r="L181" s="40"/>
    </row>
    <row r="182" spans="1:12" ht="15">
      <c r="A182" s="22"/>
      <c r="B182" s="14"/>
      <c r="C182" s="11"/>
      <c r="D182" s="6"/>
      <c r="E182" s="39"/>
      <c r="F182" s="40"/>
      <c r="G182" s="40"/>
      <c r="H182" s="40"/>
      <c r="I182" s="40"/>
      <c r="J182" s="40"/>
      <c r="K182" s="41"/>
      <c r="L182" s="40">
        <v>70.38</v>
      </c>
    </row>
    <row r="183" spans="1:12" ht="15">
      <c r="A183" s="23"/>
      <c r="B183" s="16"/>
      <c r="C183" s="8"/>
      <c r="D183" s="17" t="s">
        <v>32</v>
      </c>
      <c r="E183" s="9"/>
      <c r="F183" s="18">
        <f>SUM(F174:F182)</f>
        <v>730</v>
      </c>
      <c r="G183" s="18">
        <f t="shared" ref="G183:J183" si="80">SUM(G174:G182)</f>
        <v>24.37</v>
      </c>
      <c r="H183" s="18">
        <f t="shared" si="80"/>
        <v>29.279999999999998</v>
      </c>
      <c r="I183" s="18">
        <f t="shared" si="80"/>
        <v>92.09</v>
      </c>
      <c r="J183" s="18">
        <f t="shared" si="80"/>
        <v>740.09</v>
      </c>
      <c r="K183" s="24"/>
      <c r="L183" s="18">
        <f t="shared" ref="L183" si="81">SUM(L174:L182)</f>
        <v>70.38</v>
      </c>
    </row>
    <row r="184" spans="1:12" ht="15">
      <c r="A184" s="28">
        <f>A166</f>
        <v>2</v>
      </c>
      <c r="B184" s="29">
        <f>B166</f>
        <v>5</v>
      </c>
      <c r="C184" s="50" t="s">
        <v>4</v>
      </c>
      <c r="D184" s="51"/>
      <c r="E184" s="30"/>
      <c r="F184" s="31">
        <f>F173+F183</f>
        <v>1240</v>
      </c>
      <c r="G184" s="31">
        <f t="shared" ref="G184" si="82">G173+G183</f>
        <v>38.78</v>
      </c>
      <c r="H184" s="31">
        <f t="shared" ref="H184" si="83">H173+H183</f>
        <v>51.39</v>
      </c>
      <c r="I184" s="31">
        <f t="shared" ref="I184" si="84">I173+I183</f>
        <v>158.32999999999998</v>
      </c>
      <c r="J184" s="31">
        <f t="shared" ref="J184:L184" si="85">J173+J183</f>
        <v>1233.8400000000001</v>
      </c>
      <c r="K184" s="31"/>
      <c r="L184" s="31">
        <f t="shared" si="85"/>
        <v>170.38</v>
      </c>
    </row>
    <row r="185" spans="1:12">
      <c r="A185" s="26"/>
      <c r="B185" s="27"/>
      <c r="C185" s="52" t="s">
        <v>5</v>
      </c>
      <c r="D185" s="52"/>
      <c r="E185" s="52"/>
      <c r="F185" s="33">
        <f>(F23+F41+F59+F76+F94+F111+F130+F147+F165+F184)/(IF(F23=0,0,1)+IF(F41=0,0,1)+IF(F59=0,0,1)+IF(F76=0,0,1)+IF(F94=0,0,1)+IF(F111=0,0,1)+IF(F130=0,0,1)+IF(F147=0,0,1)+IF(F165=0,0,1)+IF(F184=0,0,1))</f>
        <v>1250.5</v>
      </c>
      <c r="G185" s="33">
        <f>(G23+G41+G59+G76+G94+G111+G130+G147+G165+G184)/(IF(G23=0,0,1)+IF(G41=0,0,1)+IF(G59=0,0,1)+IF(G76=0,0,1)+IF(G94=0,0,1)+IF(G111=0,0,1)+IF(G130=0,0,1)+IF(G147=0,0,1)+IF(G165=0,0,1)+IF(G184=0,0,1))</f>
        <v>40.715999999999994</v>
      </c>
      <c r="H185" s="33">
        <f>(H23+H41+H59+H76+H94+H111+H130+H147+H165+H184)/(IF(H23=0,0,1)+IF(H41=0,0,1)+IF(H59=0,0,1)+IF(H76=0,0,1)+IF(H94=0,0,1)+IF(H111=0,0,1)+IF(H130=0,0,1)+IF(H147=0,0,1)+IF(H165=0,0,1)+IF(H184=0,0,1))</f>
        <v>46.388999999999996</v>
      </c>
      <c r="I185" s="33">
        <f>(I23+I41+I59+I76+I94+I111+I130+I147+I165+I184)/(IF(I23=0,0,1)+IF(I41=0,0,1)+IF(I59=0,0,1)+IF(I76=0,0,1)+IF(I94=0,0,1)+IF(I111=0,0,1)+IF(I130=0,0,1)+IF(I147=0,0,1)+IF(I165=0,0,1)+IF(I184=0,0,1))</f>
        <v>170.63</v>
      </c>
      <c r="J185" s="33">
        <f>(J23+J41+J59+J76+J94+J111+J130+J147+J165+J184)/(IF(J23=0,0,1)+IF(J41=0,0,1)+IF(J59=0,0,1)+IF(J76=0,0,1)+IF(J94=0,0,1)+IF(J111=0,0,1)+IF(J130=0,0,1)+IF(J147=0,0,1)+IF(J165=0,0,1)+IF(J184=0,0,1))</f>
        <v>1280.3809999999999</v>
      </c>
      <c r="K185" s="33"/>
      <c r="L185" s="33">
        <f>(L23+L41+L59+L76+L94+L111+L130+L147+L165+L184)/(IF(L23=0,0,1)+IF(L41=0,0,1)+IF(L59=0,0,1)+IF(L76=0,0,1)+IF(L94=0,0,1)+IF(L111=0,0,1)+IF(L130=0,0,1)+IF(L147=0,0,1)+IF(L165=0,0,1)+IF(L184=0,0,1))</f>
        <v>170.38000000000002</v>
      </c>
    </row>
  </sheetData>
  <mergeCells count="14">
    <mergeCell ref="C76:D76"/>
    <mergeCell ref="C94:D94"/>
    <mergeCell ref="C23:D23"/>
    <mergeCell ref="C185:E185"/>
    <mergeCell ref="C184:D184"/>
    <mergeCell ref="C111:D111"/>
    <mergeCell ref="C130:D130"/>
    <mergeCell ref="C147:D147"/>
    <mergeCell ref="C165:D165"/>
    <mergeCell ref="C1:E1"/>
    <mergeCell ref="H1:K1"/>
    <mergeCell ref="H2:K2"/>
    <mergeCell ref="C41:D41"/>
    <mergeCell ref="C59:D5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2023-10-12T13:57:18Z</dcterms:modified>
</cp:coreProperties>
</file>