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'Лист1'!$B$1:$AL$357</definedName>
  </definedNames>
  <calcPr fullCalcOnLoad="1" refMode="R1C1"/>
</workbook>
</file>

<file path=xl/sharedStrings.xml><?xml version="1.0" encoding="utf-8"?>
<sst xmlns="http://schemas.openxmlformats.org/spreadsheetml/2006/main" count="528" uniqueCount="192">
  <si>
    <t>№ рец.</t>
  </si>
  <si>
    <t xml:space="preserve">День 3  </t>
  </si>
  <si>
    <t xml:space="preserve">День 8  </t>
  </si>
  <si>
    <t xml:space="preserve">День 1  </t>
  </si>
  <si>
    <t xml:space="preserve">День 10  </t>
  </si>
  <si>
    <t xml:space="preserve">День 9  </t>
  </si>
  <si>
    <t xml:space="preserve">День 4  </t>
  </si>
  <si>
    <t xml:space="preserve">День 6  </t>
  </si>
  <si>
    <t xml:space="preserve">День 5  </t>
  </si>
  <si>
    <t xml:space="preserve">День 7  </t>
  </si>
  <si>
    <t xml:space="preserve">День 2  </t>
  </si>
  <si>
    <t xml:space="preserve">Всего в </t>
  </si>
  <si>
    <t>Завтрак</t>
  </si>
  <si>
    <t>Приём пищи, наименование блюда</t>
  </si>
  <si>
    <t>Рис отварной</t>
  </si>
  <si>
    <t>Чай с сахаром</t>
  </si>
  <si>
    <t>Обед</t>
  </si>
  <si>
    <t>Пюре картофельное</t>
  </si>
  <si>
    <t>Среднее за период</t>
  </si>
  <si>
    <t>ПРИМЕРНОЕ МЕНЮ И ПИЩЕВАЯ ЦЕННОСТЬ ПРИГОТОВЛЯЕМЫХ БЛЮД (2-х недельное)</t>
  </si>
  <si>
    <t>Масса  порции</t>
  </si>
  <si>
    <t>Б</t>
  </si>
  <si>
    <t>Пищевые вещества (г)</t>
  </si>
  <si>
    <t>Ж</t>
  </si>
  <si>
    <t>У</t>
  </si>
  <si>
    <t>ККАЛ</t>
  </si>
  <si>
    <t>B1</t>
  </si>
  <si>
    <t>Витамины (мг)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</si>
  <si>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</si>
  <si>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</si>
  <si>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</si>
  <si>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</si>
  <si>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</si>
  <si>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</si>
  <si>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</si>
  <si>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</si>
  <si>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Дети 7-11</t>
  </si>
  <si>
    <t xml:space="preserve">Завтрак
</t>
  </si>
  <si>
    <t xml:space="preserve">Обед
</t>
  </si>
  <si>
    <t>Прием пищи, наименование блюда</t>
  </si>
  <si>
    <t>Каша овсяная</t>
  </si>
  <si>
    <t>Сборник</t>
  </si>
  <si>
    <t>Итого за день</t>
  </si>
  <si>
    <t xml:space="preserve">Всего </t>
  </si>
  <si>
    <t>Итого за 10 дней</t>
  </si>
  <si>
    <t>Суп картофельный с горохом</t>
  </si>
  <si>
    <t>Суп рыбный</t>
  </si>
  <si>
    <t>Икра кабачковая для ДП</t>
  </si>
  <si>
    <t>Биточки рубленые куриные</t>
  </si>
  <si>
    <t>Рагу из овощей</t>
  </si>
  <si>
    <t>Компот из смеси сухофруктов</t>
  </si>
  <si>
    <t>Хлеб из муки пшеничной</t>
  </si>
  <si>
    <t>Хлеб ржано-пшеничный</t>
  </si>
  <si>
    <t>Огурцы консервированные</t>
  </si>
  <si>
    <t>Борщ с капустой и картофелем</t>
  </si>
  <si>
    <t>Рыба припущенная</t>
  </si>
  <si>
    <t>Картофель отварной, резаный</t>
  </si>
  <si>
    <t>Кисель ягодный</t>
  </si>
  <si>
    <t>Салат из квашеной капусты</t>
  </si>
  <si>
    <t>Суп картофельный с рисом</t>
  </si>
  <si>
    <t>Бефстроганов</t>
  </si>
  <si>
    <t>Изделия макаронные отварные</t>
  </si>
  <si>
    <t>Отвар шиповника</t>
  </si>
  <si>
    <t>Щи из свежей капусты</t>
  </si>
  <si>
    <t>Котлеты рубленые из птицы с соусом молочным</t>
  </si>
  <si>
    <t>Каша гречневая</t>
  </si>
  <si>
    <t>Компот из плодов свежих (яблоки)</t>
  </si>
  <si>
    <t>Суп из овощей</t>
  </si>
  <si>
    <t>Печень по-строгановски</t>
  </si>
  <si>
    <t>Суп картофельный с макаронными изделиями</t>
  </si>
  <si>
    <t>Салат из свеклы с маслом растительным</t>
  </si>
  <si>
    <t>Рассольник Ленинградский</t>
  </si>
  <si>
    <t>Рыба, запеченная с картофелем по-русски</t>
  </si>
  <si>
    <t>Сок</t>
  </si>
  <si>
    <t>Плов куриный</t>
  </si>
  <si>
    <t>Котлеты рубленые куриные</t>
  </si>
  <si>
    <t>Каша гречневая молочная</t>
  </si>
  <si>
    <t>Масло (порциями)</t>
  </si>
  <si>
    <t>Сыр (порциями)</t>
  </si>
  <si>
    <t>Для обуч образовательных организаций Кучма2016 ТТК 190</t>
  </si>
  <si>
    <t>Для обуч образовательных организаций Кучма2016 ТТК 420</t>
  </si>
  <si>
    <t>Для обуч образовательных организаций Кучма,2016 ТТК 18</t>
  </si>
  <si>
    <t>Для обуч образовательных организаций Кучма,2016 ТТК 13</t>
  </si>
  <si>
    <t>Для обуч образовательных организаций Кучма,2016 ТТК 16</t>
  </si>
  <si>
    <t>Для обуч образовательных организаций Кучма2016 ТТК 25</t>
  </si>
  <si>
    <t>Для обуч образовательных организаций Кучма2016 ТТК 132</t>
  </si>
  <si>
    <t>Для обуч образовательных организаций Кучма2016 ТТК 309</t>
  </si>
  <si>
    <t>Для обуч образовательных организаций Кучма2016 ТТК 184</t>
  </si>
  <si>
    <t>Для ПОП при общеобразоват школах Лапшина 2004 639</t>
  </si>
  <si>
    <t>Для обуч образовательных организаций Кучма,2016 ТТК 19</t>
  </si>
  <si>
    <t>Для ПОП при общеобразоват школах Лапшина 2004 ТТК 45</t>
  </si>
  <si>
    <t>Для обуч образовательных организаций Кучма2016 ТТК 133</t>
  </si>
  <si>
    <t>Для обуч образовательных организаций Кучма2016 ТТК 275</t>
  </si>
  <si>
    <t>Для обуч образовательных организаций Кучма2016 ТТК 340</t>
  </si>
  <si>
    <t>Для обуч образовательных организаций Кучма2016 ТТК 482</t>
  </si>
  <si>
    <t>Запеканка из творога с морковью</t>
  </si>
  <si>
    <t>Соус сметанный</t>
  </si>
  <si>
    <t>Какао-напиток на молоке</t>
  </si>
  <si>
    <t>Для обуч образовательных организаций Кучма2016 ТТК 238</t>
  </si>
  <si>
    <t>Для обуч образовательных организаций Кучма2016 ТТК 380</t>
  </si>
  <si>
    <t>Для обуч образовательных организаций Кучма2016 ТТК 415</t>
  </si>
  <si>
    <t>Для обуч образовательных организаций Кучма2016ТТК 36</t>
  </si>
  <si>
    <t>Для обуч образовательных организаций Кучма2016 ТТК 157</t>
  </si>
  <si>
    <t>Для обуч образовательных организаций Кучма2016 ТТК 317</t>
  </si>
  <si>
    <t>Для обуч образовательных организаций Кучма2016 ТТК 341</t>
  </si>
  <si>
    <t>Для обуч образовательных организаций Кучма2016 ТТК 451</t>
  </si>
  <si>
    <t>Макароны, запеченные с сыром</t>
  </si>
  <si>
    <t>Для обуч образовательных организаций Кучма2016 ТТК 226</t>
  </si>
  <si>
    <t>Для обуч образовательных организаций Кучма2016 ТТК 131</t>
  </si>
  <si>
    <t>Для обуч образовательных организаций Кучма2016 ТТК 284</t>
  </si>
  <si>
    <t>Для обуч образовательных организаций Кучма2016 ТТК 354</t>
  </si>
  <si>
    <t>Для обуч образовательных организаций Кучма2016 ТТК 430</t>
  </si>
  <si>
    <t>Каша пшенная</t>
  </si>
  <si>
    <t>Чай с лимоном и сахаром</t>
  </si>
  <si>
    <t>Для обуч образовательных организаций Кучма2016 ТТК 199</t>
  </si>
  <si>
    <t>Для обуч образовательных организаций Кучма2016 ТТК 423</t>
  </si>
  <si>
    <t>Для обуч образовательных организаций Кучма2016 ТТК 36</t>
  </si>
  <si>
    <t>Для ПОП при общеобразоват школах Лапшина 2004 ТТК 140</t>
  </si>
  <si>
    <t>Для обуч образовательных организаций Кучма2016 ТТК 305</t>
  </si>
  <si>
    <t>Для обуч образовательных организаций Кучма2016 ТТК 342</t>
  </si>
  <si>
    <t>Запеканка рисовая</t>
  </si>
  <si>
    <t>Для обуч образовательных организаций Кучма2016 ТТК 207</t>
  </si>
  <si>
    <t>Для обуч образовательных организаций Кучма2016 ТТК 82</t>
  </si>
  <si>
    <t>Для обуч образовательных организаций Кучма2016 ТТК 122</t>
  </si>
  <si>
    <t>Для обуч образовательных организаций Кучма2016 ТТК 249</t>
  </si>
  <si>
    <t>Для обуч образовательных организаций Кучма2016 ТТК 484</t>
  </si>
  <si>
    <t>Для обуч образовательных организаций Кучма2016 ТТК 196</t>
  </si>
  <si>
    <t>Пудинг из творога запеченный с изюмом</t>
  </si>
  <si>
    <t>Соус абрикосовый</t>
  </si>
  <si>
    <t>Кофейный напиток на молоке</t>
  </si>
  <si>
    <t>Для обуч образовательных организаций Кучма2016 ТТК 240</t>
  </si>
  <si>
    <t>Для обуч образовательных организаций Кучма2016 ТТК 372</t>
  </si>
  <si>
    <t>Для обуч образовательных организаций Кучма4182016 ТТК</t>
  </si>
  <si>
    <t>Для обуч образовательных организаций Кучма2016 ТТК 119</t>
  </si>
  <si>
    <t>Для обуч образовательных организаций Кучма2016 ТТК 283</t>
  </si>
  <si>
    <t>Для обуч образовательных организаций Кучма2016 ТТК 150</t>
  </si>
  <si>
    <t>Для обуч образовательных организаций Кучма2016 ТТК 331</t>
  </si>
  <si>
    <t>Омлет</t>
  </si>
  <si>
    <t>Горошек консервированный</t>
  </si>
  <si>
    <t xml:space="preserve">Для обуч образовательных организаций Кучма2016 ТТК 232 </t>
  </si>
  <si>
    <t>Для обуч образовательных организаций Кучма2016 ТТК 22</t>
  </si>
  <si>
    <t>Для обуч образовательных организаций Кучма2016 ТТК 252</t>
  </si>
  <si>
    <t>Для обуч образовательных организаций Кучма2016 ТТК 347</t>
  </si>
  <si>
    <t>138,08</t>
  </si>
  <si>
    <t>1115,25</t>
  </si>
  <si>
    <t>811,59</t>
  </si>
  <si>
    <t>174,3</t>
  </si>
  <si>
    <t>1375,41</t>
  </si>
  <si>
    <t>541,34</t>
  </si>
  <si>
    <t>877,35</t>
  </si>
  <si>
    <t>173,12</t>
  </si>
  <si>
    <t>1311,2</t>
  </si>
  <si>
    <t>942,06</t>
  </si>
  <si>
    <t>534,24</t>
  </si>
  <si>
    <t>172,58</t>
  </si>
  <si>
    <t>1190</t>
  </si>
  <si>
    <t>677,7</t>
  </si>
  <si>
    <t>175,83</t>
  </si>
  <si>
    <t>1372,13</t>
  </si>
  <si>
    <t>515,87</t>
  </si>
  <si>
    <t>179,56</t>
  </si>
  <si>
    <t>1572,36</t>
  </si>
  <si>
    <t>946,09</t>
  </si>
  <si>
    <t>60,57</t>
  </si>
  <si>
    <t>65,15</t>
  </si>
  <si>
    <t>185,43</t>
  </si>
  <si>
    <t>171,17</t>
  </si>
  <si>
    <t>603,83</t>
  </si>
  <si>
    <t>230,76</t>
  </si>
  <si>
    <t>3944,95</t>
  </si>
  <si>
    <t>7087,75</t>
  </si>
  <si>
    <t>2259,08</t>
  </si>
  <si>
    <t>В  соответствии с действующими нормативными документами предусмотрена замена салатов из сырых овощей на салаты из допустимых пищевых продуктов, равноценных по пищевой и энергетической ценности.</t>
  </si>
  <si>
    <t>394,49</t>
  </si>
  <si>
    <t>708,77</t>
  </si>
  <si>
    <t>225,9</t>
  </si>
  <si>
    <t>Винегрет</t>
  </si>
  <si>
    <t>Для обуч образоват организаций Могильный2015 ТТК20</t>
  </si>
  <si>
    <t>Салат из овощей с кукурузой</t>
  </si>
  <si>
    <t>Для обуч образовательных организаций Кучма2016 ТТК 66</t>
  </si>
  <si>
    <t>163,25</t>
  </si>
  <si>
    <t>1285,8</t>
  </si>
  <si>
    <t>178,65</t>
  </si>
  <si>
    <t>1222,15</t>
  </si>
  <si>
    <t>463,48</t>
  </si>
  <si>
    <t>511,12</t>
  </si>
  <si>
    <t>1711,36</t>
  </si>
  <si>
    <t>46,34</t>
  </si>
  <si>
    <t>51,11</t>
  </si>
  <si>
    <t>171,13</t>
  </si>
  <si>
    <t>Жаркое по-домашнему</t>
  </si>
  <si>
    <t>Тефтели с соусом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</si>
</sst>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5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Times New Roman"/>
      <family val="1"/>
    </font>
    <font>
      <b/>
      <sz val="10"/>
      <color indexed="8"/>
      <name val="Tahoma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5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Times New Roman"/>
      <family val="1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right" vertical="top" wrapText="1"/>
    </xf>
    <xf numFmtId="0" fontId="49" fillId="0" borderId="11" xfId="0" applyFont="1" applyBorder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right" vertical="top" wrapText="1"/>
    </xf>
    <xf numFmtId="0" fontId="48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49" fontId="48" fillId="0" borderId="11" xfId="0" applyNumberFormat="1" applyFont="1" applyBorder="1" applyAlignment="1">
      <alignment horizontal="right" vertical="top" wrapText="1"/>
    </xf>
    <xf numFmtId="0" fontId="48" fillId="0" borderId="11" xfId="0" applyFont="1" applyBorder="1" applyAlignment="1">
      <alignment horizontal="right" vertical="top" wrapText="1"/>
    </xf>
    <xf numFmtId="49" fontId="48" fillId="0" borderId="12" xfId="0" applyNumberFormat="1" applyFont="1" applyBorder="1" applyAlignment="1">
      <alignment horizontal="right" vertical="top" wrapText="1"/>
    </xf>
    <xf numFmtId="0" fontId="48" fillId="0" borderId="12" xfId="0" applyFont="1" applyBorder="1" applyAlignment="1">
      <alignment horizontal="right" vertical="top" wrapText="1"/>
    </xf>
    <xf numFmtId="2" fontId="48" fillId="0" borderId="12" xfId="0" applyNumberFormat="1" applyFont="1" applyBorder="1" applyAlignment="1">
      <alignment horizontal="right" vertical="top" wrapText="1"/>
    </xf>
    <xf numFmtId="0" fontId="51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16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right" vertical="top" wrapText="1"/>
    </xf>
    <xf numFmtId="0" fontId="51" fillId="0" borderId="15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right" vertical="top" wrapText="1"/>
    </xf>
    <xf numFmtId="49" fontId="48" fillId="0" borderId="12" xfId="0" applyNumberFormat="1" applyFont="1" applyBorder="1" applyAlignment="1">
      <alignment horizontal="right" vertical="top" wrapText="1"/>
    </xf>
    <xf numFmtId="2" fontId="48" fillId="0" borderId="12" xfId="0" applyNumberFormat="1" applyFont="1" applyBorder="1" applyAlignment="1">
      <alignment horizontal="right" vertical="top" wrapText="1"/>
    </xf>
    <xf numFmtId="0" fontId="46" fillId="0" borderId="14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right" vertical="top" wrapText="1"/>
    </xf>
    <xf numFmtId="0" fontId="48" fillId="0" borderId="12" xfId="0" applyFont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47" fillId="0" borderId="13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right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right" vertical="top" wrapText="1"/>
    </xf>
    <xf numFmtId="0" fontId="46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right" vertical="top" wrapText="1"/>
    </xf>
    <xf numFmtId="0" fontId="48" fillId="0" borderId="12" xfId="0" applyFont="1" applyBorder="1" applyAlignment="1">
      <alignment horizontal="right" vertical="top" wrapText="1"/>
    </xf>
    <xf numFmtId="49" fontId="48" fillId="0" borderId="12" xfId="0" applyNumberFormat="1" applyFont="1" applyBorder="1" applyAlignment="1">
      <alignment horizontal="right" vertical="top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right" vertical="top" wrapText="1"/>
    </xf>
    <xf numFmtId="0" fontId="47" fillId="0" borderId="13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right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right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right" vertical="top" wrapText="1"/>
    </xf>
    <xf numFmtId="0" fontId="48" fillId="0" borderId="14" xfId="0" applyFont="1" applyBorder="1" applyAlignment="1">
      <alignment horizontal="righ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right" vertical="top" wrapText="1"/>
    </xf>
    <xf numFmtId="0" fontId="48" fillId="0" borderId="16" xfId="0" applyFont="1" applyBorder="1" applyAlignment="1">
      <alignment horizontal="right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right" vertical="top" wrapText="1"/>
    </xf>
    <xf numFmtId="0" fontId="48" fillId="0" borderId="19" xfId="0" applyFont="1" applyBorder="1" applyAlignment="1">
      <alignment horizontal="right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right" vertical="top" wrapText="1"/>
    </xf>
    <xf numFmtId="49" fontId="48" fillId="0" borderId="14" xfId="0" applyNumberFormat="1" applyFont="1" applyBorder="1" applyAlignment="1">
      <alignment horizontal="right" vertical="top" wrapText="1"/>
    </xf>
    <xf numFmtId="0" fontId="46" fillId="0" borderId="13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left" vertical="top" wrapText="1"/>
    </xf>
    <xf numFmtId="0" fontId="53" fillId="0" borderId="0" xfId="0" applyFont="1" applyFill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left" vertical="top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2" fontId="48" fillId="0" borderId="13" xfId="0" applyNumberFormat="1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right" vertical="top" wrapText="1"/>
    </xf>
    <xf numFmtId="2" fontId="48" fillId="0" borderId="15" xfId="0" applyNumberFormat="1" applyFont="1" applyBorder="1" applyAlignment="1">
      <alignment horizontal="right" vertical="top" wrapText="1"/>
    </xf>
    <xf numFmtId="2" fontId="48" fillId="0" borderId="14" xfId="0" applyNumberFormat="1" applyFont="1" applyBorder="1" applyAlignment="1">
      <alignment horizontal="right" vertical="top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8"/>
  <sheetViews>
    <sheetView tabSelected="1" view="pageBreakPreview" zoomScale="90" zoomScaleSheetLayoutView="90" zoomScalePageLayoutView="0" workbookViewId="0" topLeftCell="A319">
      <selection activeCell="R350" sqref="R350"/>
    </sheetView>
  </sheetViews>
  <sheetFormatPr defaultColWidth="9.140625" defaultRowHeight="15"/>
  <cols>
    <col min="1" max="2" width="0.13671875" style="1" customWidth="1"/>
    <col min="3" max="3" width="0.2890625" style="1" customWidth="1"/>
    <col min="4" max="4" width="2.140625" style="1" customWidth="1"/>
    <col min="5" max="5" width="1.1484375" style="1" customWidth="1"/>
    <col min="6" max="6" width="0.13671875" style="1" customWidth="1"/>
    <col min="7" max="7" width="5.421875" style="1" customWidth="1"/>
    <col min="8" max="8" width="0.2890625" style="1" customWidth="1"/>
    <col min="9" max="9" width="6.7109375" style="1" customWidth="1"/>
    <col min="10" max="10" width="10.28125" style="1" customWidth="1"/>
    <col min="11" max="11" width="6.7109375" style="1" customWidth="1"/>
    <col min="12" max="12" width="1.1484375" style="1" customWidth="1"/>
    <col min="13" max="13" width="0.13671875" style="1" hidden="1" customWidth="1"/>
    <col min="14" max="14" width="0.2890625" style="1" customWidth="1"/>
    <col min="15" max="15" width="7.28125" style="1" customWidth="1"/>
    <col min="16" max="16" width="0.71875" style="1" customWidth="1"/>
    <col min="17" max="17" width="6.57421875" style="1" customWidth="1"/>
    <col min="18" max="18" width="7.00390625" style="1" customWidth="1"/>
    <col min="19" max="19" width="7.8515625" style="1" customWidth="1"/>
    <col min="20" max="20" width="9.421875" style="1" customWidth="1"/>
    <col min="21" max="22" width="8.00390625" style="1" customWidth="1"/>
    <col min="23" max="23" width="0.9921875" style="1" customWidth="1"/>
    <col min="24" max="24" width="6.7109375" style="1" customWidth="1"/>
    <col min="25" max="25" width="7.8515625" style="1" customWidth="1"/>
    <col min="26" max="26" width="6.140625" style="1" customWidth="1"/>
    <col min="27" max="27" width="2.140625" style="1" customWidth="1"/>
    <col min="28" max="28" width="0.2890625" style="1" customWidth="1"/>
    <col min="29" max="29" width="1.8515625" style="1" customWidth="1"/>
    <col min="30" max="30" width="6.140625" style="1" customWidth="1"/>
    <col min="31" max="31" width="7.7109375" style="1" customWidth="1"/>
    <col min="32" max="32" width="1.28515625" style="1" customWidth="1"/>
    <col min="33" max="33" width="4.28125" style="1" customWidth="1"/>
    <col min="34" max="34" width="1.8515625" style="1" customWidth="1"/>
    <col min="35" max="35" width="9.140625" style="1" customWidth="1"/>
    <col min="36" max="36" width="10.57421875" style="1" customWidth="1"/>
    <col min="37" max="38" width="9.140625" style="1" hidden="1" customWidth="1"/>
    <col min="39" max="16384" width="9.140625" style="1" customWidth="1"/>
  </cols>
  <sheetData>
    <row r="1" spans="25:34" ht="3" customHeight="1"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2" ht="1.5" customHeight="1"/>
    <row r="3" ht="2.25" customHeight="1"/>
    <row r="4" spans="7:28" ht="34.5" customHeight="1">
      <c r="G4" s="52"/>
      <c r="H4" s="52"/>
      <c r="I4" s="52"/>
      <c r="J4" s="151" t="s">
        <v>19</v>
      </c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</row>
    <row r="5" spans="2:28" ht="14.25" customHeight="1">
      <c r="B5" s="127"/>
      <c r="C5" s="127"/>
      <c r="D5" s="127"/>
      <c r="E5" s="127"/>
      <c r="G5" s="152" t="s">
        <v>36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52"/>
      <c r="Y5" s="52"/>
      <c r="Z5" s="52"/>
      <c r="AA5" s="52"/>
      <c r="AB5" s="52"/>
    </row>
    <row r="6" ht="2.25" customHeight="1"/>
    <row r="7" spans="3:34" ht="13.5" customHeight="1">
      <c r="C7" s="126" t="s">
        <v>3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</row>
    <row r="8" ht="1.5" customHeight="1"/>
    <row r="9" spans="1:38" ht="13.5" customHeight="1">
      <c r="A9" s="87"/>
      <c r="B9" s="88"/>
      <c r="C9" s="88"/>
      <c r="D9" s="23"/>
      <c r="E9" s="87" t="s">
        <v>39</v>
      </c>
      <c r="F9" s="88"/>
      <c r="G9" s="88"/>
      <c r="H9" s="88"/>
      <c r="I9" s="88"/>
      <c r="J9" s="88"/>
      <c r="K9" s="88"/>
      <c r="L9" s="88"/>
      <c r="M9" s="88"/>
      <c r="N9" s="88"/>
      <c r="O9" s="87" t="s">
        <v>20</v>
      </c>
      <c r="P9" s="87" t="s">
        <v>22</v>
      </c>
      <c r="Q9" s="88"/>
      <c r="R9" s="88"/>
      <c r="S9" s="88"/>
      <c r="T9" s="111" t="s">
        <v>25</v>
      </c>
      <c r="U9" s="91" t="s">
        <v>27</v>
      </c>
      <c r="V9" s="92"/>
      <c r="W9" s="92"/>
      <c r="X9" s="92"/>
      <c r="Y9" s="92"/>
      <c r="Z9" s="91" t="s">
        <v>31</v>
      </c>
      <c r="AA9" s="92"/>
      <c r="AB9" s="92"/>
      <c r="AC9" s="92"/>
      <c r="AD9" s="92"/>
      <c r="AE9" s="92"/>
      <c r="AF9" s="92"/>
      <c r="AG9" s="92"/>
      <c r="AH9" s="122"/>
      <c r="AI9" s="87" t="s">
        <v>41</v>
      </c>
      <c r="AJ9" s="88"/>
      <c r="AK9" s="88"/>
      <c r="AL9" s="88"/>
    </row>
    <row r="10" spans="1:38" ht="13.5" customHeight="1">
      <c r="A10" s="89"/>
      <c r="B10" s="90"/>
      <c r="C10" s="90"/>
      <c r="D10" s="31"/>
      <c r="E10" s="113"/>
      <c r="F10" s="114"/>
      <c r="G10" s="114"/>
      <c r="H10" s="114"/>
      <c r="I10" s="114"/>
      <c r="J10" s="114"/>
      <c r="K10" s="114"/>
      <c r="L10" s="114"/>
      <c r="M10" s="114"/>
      <c r="N10" s="114"/>
      <c r="O10" s="89"/>
      <c r="P10" s="87" t="s">
        <v>21</v>
      </c>
      <c r="Q10" s="88"/>
      <c r="R10" s="3" t="s">
        <v>23</v>
      </c>
      <c r="S10" s="4" t="s">
        <v>24</v>
      </c>
      <c r="T10" s="112"/>
      <c r="U10" s="7" t="s">
        <v>26</v>
      </c>
      <c r="V10" s="3" t="s">
        <v>28</v>
      </c>
      <c r="W10" s="91" t="s">
        <v>29</v>
      </c>
      <c r="X10" s="92"/>
      <c r="Y10" s="4" t="s">
        <v>30</v>
      </c>
      <c r="Z10" s="113" t="s">
        <v>32</v>
      </c>
      <c r="AA10" s="114"/>
      <c r="AB10" s="87" t="s">
        <v>33</v>
      </c>
      <c r="AC10" s="88"/>
      <c r="AD10" s="88"/>
      <c r="AE10" s="3" t="s">
        <v>34</v>
      </c>
      <c r="AF10" s="91" t="s">
        <v>35</v>
      </c>
      <c r="AG10" s="92"/>
      <c r="AH10" s="122"/>
      <c r="AI10" s="89"/>
      <c r="AJ10" s="90"/>
      <c r="AK10" s="90"/>
      <c r="AL10" s="90"/>
    </row>
    <row r="11" spans="1:38" ht="13.5" customHeight="1">
      <c r="A11" s="91"/>
      <c r="B11" s="92"/>
      <c r="C11" s="92"/>
      <c r="D11" s="25">
        <v>1</v>
      </c>
      <c r="E11" s="91">
        <v>2</v>
      </c>
      <c r="F11" s="92"/>
      <c r="G11" s="92"/>
      <c r="H11" s="92"/>
      <c r="I11" s="92"/>
      <c r="J11" s="92"/>
      <c r="K11" s="92"/>
      <c r="L11" s="92"/>
      <c r="M11" s="92"/>
      <c r="N11" s="92"/>
      <c r="O11" s="3">
        <v>3</v>
      </c>
      <c r="P11" s="91">
        <v>4</v>
      </c>
      <c r="Q11" s="92"/>
      <c r="R11" s="4">
        <v>5</v>
      </c>
      <c r="S11" s="3">
        <v>6</v>
      </c>
      <c r="T11" s="4">
        <v>7</v>
      </c>
      <c r="U11" s="4">
        <v>8</v>
      </c>
      <c r="V11" s="3">
        <v>9</v>
      </c>
      <c r="W11" s="87">
        <v>10</v>
      </c>
      <c r="X11" s="88"/>
      <c r="Y11" s="4">
        <v>11</v>
      </c>
      <c r="Z11" s="87">
        <v>12</v>
      </c>
      <c r="AA11" s="88"/>
      <c r="AB11" s="91">
        <v>13</v>
      </c>
      <c r="AC11" s="92"/>
      <c r="AD11" s="92"/>
      <c r="AE11" s="3">
        <v>14</v>
      </c>
      <c r="AF11" s="87">
        <v>15</v>
      </c>
      <c r="AG11" s="88"/>
      <c r="AH11" s="107"/>
      <c r="AI11" s="91">
        <v>16</v>
      </c>
      <c r="AJ11" s="92"/>
      <c r="AK11" s="92"/>
      <c r="AL11" s="92"/>
    </row>
    <row r="12" spans="1:38" ht="22.5" customHeight="1">
      <c r="A12" s="106"/>
      <c r="B12" s="106"/>
      <c r="C12" s="106"/>
      <c r="D12" s="26"/>
      <c r="E12" s="105" t="s">
        <v>37</v>
      </c>
      <c r="F12" s="105"/>
      <c r="G12" s="105"/>
      <c r="H12" s="105"/>
      <c r="I12" s="105"/>
      <c r="J12" s="105"/>
      <c r="K12" s="105"/>
      <c r="L12" s="105"/>
      <c r="M12" s="105"/>
      <c r="N12" s="105"/>
      <c r="O12" s="9"/>
      <c r="P12" s="110"/>
      <c r="Q12" s="110"/>
      <c r="R12" s="9"/>
      <c r="S12" s="9"/>
      <c r="T12" s="10"/>
      <c r="U12" s="9"/>
      <c r="V12" s="9"/>
      <c r="W12" s="110"/>
      <c r="X12" s="110"/>
      <c r="Y12" s="9"/>
      <c r="Z12" s="110"/>
      <c r="AA12" s="110"/>
      <c r="AB12" s="110"/>
      <c r="AC12" s="110"/>
      <c r="AD12" s="110"/>
      <c r="AE12" s="11"/>
      <c r="AF12" s="110"/>
      <c r="AG12" s="110"/>
      <c r="AH12" s="110"/>
      <c r="AI12" s="106"/>
      <c r="AJ12" s="106"/>
      <c r="AK12" s="106"/>
      <c r="AL12" s="106"/>
    </row>
    <row r="13" spans="1:38" ht="24" customHeight="1">
      <c r="A13" s="79">
        <v>1</v>
      </c>
      <c r="B13" s="79"/>
      <c r="C13" s="79"/>
      <c r="D13" s="35">
        <v>1</v>
      </c>
      <c r="E13" s="78" t="s">
        <v>76</v>
      </c>
      <c r="F13" s="78"/>
      <c r="G13" s="78"/>
      <c r="H13" s="78"/>
      <c r="I13" s="78"/>
      <c r="J13" s="78"/>
      <c r="K13" s="78"/>
      <c r="L13" s="78"/>
      <c r="M13" s="78"/>
      <c r="N13" s="78"/>
      <c r="O13" s="38">
        <v>200</v>
      </c>
      <c r="P13" s="78">
        <v>6.84</v>
      </c>
      <c r="Q13" s="78"/>
      <c r="R13" s="38">
        <v>9.46</v>
      </c>
      <c r="S13" s="38">
        <v>26.46</v>
      </c>
      <c r="T13" s="38">
        <v>218.34</v>
      </c>
      <c r="U13" s="38">
        <v>0.12</v>
      </c>
      <c r="V13" s="38">
        <v>0.83</v>
      </c>
      <c r="W13" s="78">
        <v>0.06</v>
      </c>
      <c r="X13" s="78"/>
      <c r="Y13" s="38">
        <v>0.15</v>
      </c>
      <c r="Z13" s="78">
        <v>179.42</v>
      </c>
      <c r="AA13" s="78"/>
      <c r="AB13" s="78">
        <v>197.55</v>
      </c>
      <c r="AC13" s="78"/>
      <c r="AD13" s="78"/>
      <c r="AE13" s="38">
        <v>64.16</v>
      </c>
      <c r="AF13" s="78">
        <v>1.65</v>
      </c>
      <c r="AG13" s="78"/>
      <c r="AH13" s="78"/>
      <c r="AI13" s="79" t="s">
        <v>79</v>
      </c>
      <c r="AJ13" s="79"/>
      <c r="AK13" s="79"/>
      <c r="AL13" s="79"/>
    </row>
    <row r="14" spans="1:38" ht="24" customHeight="1">
      <c r="A14" s="79">
        <v>2</v>
      </c>
      <c r="B14" s="79"/>
      <c r="C14" s="79"/>
      <c r="D14" s="35">
        <v>2</v>
      </c>
      <c r="E14" s="78" t="s">
        <v>15</v>
      </c>
      <c r="F14" s="78"/>
      <c r="G14" s="78"/>
      <c r="H14" s="78"/>
      <c r="I14" s="78"/>
      <c r="J14" s="78"/>
      <c r="K14" s="78"/>
      <c r="L14" s="78"/>
      <c r="M14" s="78"/>
      <c r="N14" s="78"/>
      <c r="O14" s="38">
        <v>200</v>
      </c>
      <c r="P14" s="78">
        <v>0.14</v>
      </c>
      <c r="Q14" s="78"/>
      <c r="R14" s="38">
        <v>0.04</v>
      </c>
      <c r="S14" s="38">
        <v>10</v>
      </c>
      <c r="T14" s="38">
        <v>40.91</v>
      </c>
      <c r="U14" s="38">
        <v>0</v>
      </c>
      <c r="V14" s="38">
        <v>0.07</v>
      </c>
      <c r="W14" s="155">
        <v>0</v>
      </c>
      <c r="X14" s="78"/>
      <c r="Y14" s="38">
        <v>0</v>
      </c>
      <c r="Z14" s="78">
        <v>3.77</v>
      </c>
      <c r="AA14" s="78"/>
      <c r="AB14" s="78">
        <v>5.77</v>
      </c>
      <c r="AC14" s="78"/>
      <c r="AD14" s="78"/>
      <c r="AE14" s="38">
        <v>3.08</v>
      </c>
      <c r="AF14" s="78">
        <v>0.6</v>
      </c>
      <c r="AG14" s="78"/>
      <c r="AH14" s="78"/>
      <c r="AI14" s="79" t="s">
        <v>80</v>
      </c>
      <c r="AJ14" s="79"/>
      <c r="AK14" s="79"/>
      <c r="AL14" s="79"/>
    </row>
    <row r="15" spans="1:38" ht="24" customHeight="1">
      <c r="A15" s="79">
        <v>3</v>
      </c>
      <c r="B15" s="79"/>
      <c r="C15" s="79"/>
      <c r="D15" s="35">
        <v>3</v>
      </c>
      <c r="E15" s="78" t="s">
        <v>51</v>
      </c>
      <c r="F15" s="78"/>
      <c r="G15" s="78"/>
      <c r="H15" s="78"/>
      <c r="I15" s="78"/>
      <c r="J15" s="78"/>
      <c r="K15" s="78"/>
      <c r="L15" s="78"/>
      <c r="M15" s="78"/>
      <c r="N15" s="78"/>
      <c r="O15" s="38">
        <v>30</v>
      </c>
      <c r="P15" s="78">
        <v>2.37</v>
      </c>
      <c r="Q15" s="78"/>
      <c r="R15" s="38">
        <v>0.9</v>
      </c>
      <c r="S15" s="38">
        <v>14.94</v>
      </c>
      <c r="T15" s="38">
        <v>77.34</v>
      </c>
      <c r="U15" s="38">
        <v>0.05</v>
      </c>
      <c r="V15" s="38">
        <v>0</v>
      </c>
      <c r="W15" s="78">
        <v>0</v>
      </c>
      <c r="X15" s="78"/>
      <c r="Y15" s="38">
        <v>0.81</v>
      </c>
      <c r="Z15" s="78">
        <v>6.6</v>
      </c>
      <c r="AA15" s="78"/>
      <c r="AB15" s="78">
        <v>25.5</v>
      </c>
      <c r="AC15" s="78"/>
      <c r="AD15" s="78"/>
      <c r="AE15" s="38">
        <v>9.9</v>
      </c>
      <c r="AF15" s="78">
        <v>0.6</v>
      </c>
      <c r="AG15" s="78"/>
      <c r="AH15" s="78"/>
      <c r="AI15" s="79" t="s">
        <v>81</v>
      </c>
      <c r="AJ15" s="79"/>
      <c r="AK15" s="79"/>
      <c r="AL15" s="79"/>
    </row>
    <row r="16" spans="1:38" ht="24" customHeight="1">
      <c r="A16" s="1">
        <v>4</v>
      </c>
      <c r="B16" s="21"/>
      <c r="C16" s="20"/>
      <c r="D16" s="36">
        <v>4</v>
      </c>
      <c r="E16" s="83" t="s">
        <v>77</v>
      </c>
      <c r="F16" s="83"/>
      <c r="G16" s="83"/>
      <c r="H16" s="83"/>
      <c r="I16" s="83"/>
      <c r="J16" s="83"/>
      <c r="K16" s="83"/>
      <c r="L16" s="83"/>
      <c r="M16" s="83"/>
      <c r="N16" s="83"/>
      <c r="O16" s="38">
        <v>10</v>
      </c>
      <c r="P16" s="78">
        <v>0.08</v>
      </c>
      <c r="Q16" s="78"/>
      <c r="R16" s="38">
        <v>8.25</v>
      </c>
      <c r="S16" s="38">
        <v>0.08</v>
      </c>
      <c r="T16" s="38">
        <v>74.89</v>
      </c>
      <c r="U16" s="38">
        <v>0</v>
      </c>
      <c r="V16" s="38">
        <v>0</v>
      </c>
      <c r="W16" s="78">
        <v>0.06</v>
      </c>
      <c r="X16" s="78"/>
      <c r="Y16" s="38">
        <v>0.1</v>
      </c>
      <c r="Z16" s="78">
        <v>1.2</v>
      </c>
      <c r="AA16" s="78"/>
      <c r="AB16" s="78">
        <v>1.9</v>
      </c>
      <c r="AC16" s="78"/>
      <c r="AD16" s="78"/>
      <c r="AE16" s="38">
        <v>0</v>
      </c>
      <c r="AF16" s="78">
        <v>0.02</v>
      </c>
      <c r="AG16" s="78"/>
      <c r="AH16" s="78"/>
      <c r="AI16" s="79" t="s">
        <v>82</v>
      </c>
      <c r="AJ16" s="79"/>
      <c r="AK16" s="79"/>
      <c r="AL16" s="79"/>
    </row>
    <row r="17" spans="1:38" ht="24" customHeight="1">
      <c r="A17" s="79">
        <v>5</v>
      </c>
      <c r="B17" s="79"/>
      <c r="C17" s="79"/>
      <c r="D17" s="35">
        <v>5</v>
      </c>
      <c r="E17" s="78" t="s">
        <v>78</v>
      </c>
      <c r="F17" s="78"/>
      <c r="G17" s="78"/>
      <c r="H17" s="78"/>
      <c r="I17" s="78"/>
      <c r="J17" s="78"/>
      <c r="K17" s="78"/>
      <c r="L17" s="78"/>
      <c r="M17" s="78"/>
      <c r="N17" s="78"/>
      <c r="O17" s="38">
        <v>15</v>
      </c>
      <c r="P17" s="78">
        <v>4.19</v>
      </c>
      <c r="Q17" s="78"/>
      <c r="R17" s="38">
        <v>4.31</v>
      </c>
      <c r="S17" s="38">
        <v>0.35</v>
      </c>
      <c r="T17" s="38">
        <v>56.99</v>
      </c>
      <c r="U17" s="38">
        <v>0</v>
      </c>
      <c r="V17" s="38">
        <v>0.45</v>
      </c>
      <c r="W17" s="78">
        <v>0.03</v>
      </c>
      <c r="X17" s="78"/>
      <c r="Y17" s="38">
        <v>0.03</v>
      </c>
      <c r="Z17" s="78">
        <v>167.44</v>
      </c>
      <c r="AA17" s="78"/>
      <c r="AB17" s="78">
        <v>86.94</v>
      </c>
      <c r="AC17" s="78"/>
      <c r="AD17" s="78"/>
      <c r="AE17" s="38">
        <v>8.05</v>
      </c>
      <c r="AF17" s="78">
        <v>1.93</v>
      </c>
      <c r="AG17" s="78"/>
      <c r="AH17" s="78"/>
      <c r="AI17" s="79" t="s">
        <v>83</v>
      </c>
      <c r="AJ17" s="79"/>
      <c r="AK17" s="79"/>
      <c r="AL17" s="79"/>
    </row>
    <row r="18" spans="1:38" ht="13.5" customHeight="1">
      <c r="A18" s="100"/>
      <c r="B18" s="101"/>
      <c r="C18" s="101"/>
      <c r="D18" s="22"/>
      <c r="E18" s="102" t="s">
        <v>11</v>
      </c>
      <c r="F18" s="102"/>
      <c r="G18" s="102"/>
      <c r="H18" s="96"/>
      <c r="I18" s="96"/>
      <c r="J18" s="96"/>
      <c r="K18" s="96"/>
      <c r="L18" s="96"/>
      <c r="M18" s="96"/>
      <c r="N18" s="96"/>
      <c r="O18" s="97"/>
      <c r="P18" s="103">
        <f>SUM(P13:P17)</f>
        <v>13.620000000000001</v>
      </c>
      <c r="Q18" s="104"/>
      <c r="R18" s="16">
        <f aca="true" t="shared" si="0" ref="R18:W18">SUM(R13:R17)</f>
        <v>22.959999999999997</v>
      </c>
      <c r="S18" s="15">
        <f t="shared" si="0"/>
        <v>51.83</v>
      </c>
      <c r="T18" s="15">
        <f t="shared" si="0"/>
        <v>468.47</v>
      </c>
      <c r="U18" s="16">
        <f t="shared" si="0"/>
        <v>0.16999999999999998</v>
      </c>
      <c r="V18" s="16">
        <f t="shared" si="0"/>
        <v>1.3499999999999999</v>
      </c>
      <c r="W18" s="103">
        <f t="shared" si="0"/>
        <v>0.15</v>
      </c>
      <c r="X18" s="104"/>
      <c r="Y18" s="16">
        <f>SUM(Y13:Y17)</f>
        <v>1.09</v>
      </c>
      <c r="Z18" s="103">
        <f>SUM(Z13:Z17)</f>
        <v>358.42999999999995</v>
      </c>
      <c r="AA18" s="104"/>
      <c r="AB18" s="103">
        <f>SUM(AB13:AB17)</f>
        <v>317.66</v>
      </c>
      <c r="AC18" s="104"/>
      <c r="AD18" s="104"/>
      <c r="AE18" s="16">
        <f>SUM(AE13:AE17)</f>
        <v>85.19</v>
      </c>
      <c r="AF18" s="103">
        <f>SUM(AF13:AF17)</f>
        <v>4.8</v>
      </c>
      <c r="AG18" s="104"/>
      <c r="AH18" s="109"/>
      <c r="AI18" s="100"/>
      <c r="AJ18" s="101"/>
      <c r="AK18" s="101"/>
      <c r="AL18" s="101"/>
    </row>
    <row r="19" spans="1:38" ht="22.5" customHeight="1">
      <c r="A19" s="106"/>
      <c r="B19" s="106"/>
      <c r="C19" s="106"/>
      <c r="D19" s="26"/>
      <c r="E19" s="105" t="s">
        <v>38</v>
      </c>
      <c r="F19" s="105"/>
      <c r="G19" s="105"/>
      <c r="H19" s="105"/>
      <c r="I19" s="105"/>
      <c r="J19" s="105"/>
      <c r="K19" s="105"/>
      <c r="L19" s="105"/>
      <c r="M19" s="105"/>
      <c r="N19" s="105"/>
      <c r="O19" s="9"/>
      <c r="P19" s="110"/>
      <c r="Q19" s="110"/>
      <c r="R19" s="9"/>
      <c r="S19" s="9"/>
      <c r="T19" s="10"/>
      <c r="U19" s="9"/>
      <c r="V19" s="9"/>
      <c r="W19" s="110"/>
      <c r="X19" s="110"/>
      <c r="Y19" s="9"/>
      <c r="Z19" s="110"/>
      <c r="AA19" s="110"/>
      <c r="AB19" s="110"/>
      <c r="AC19" s="110"/>
      <c r="AD19" s="110"/>
      <c r="AE19" s="11"/>
      <c r="AF19" s="110"/>
      <c r="AG19" s="110"/>
      <c r="AH19" s="110"/>
      <c r="AI19" s="106"/>
      <c r="AJ19" s="106"/>
      <c r="AK19" s="106"/>
      <c r="AL19" s="106"/>
    </row>
    <row r="20" spans="1:38" ht="24" customHeight="1">
      <c r="A20" s="79">
        <v>1</v>
      </c>
      <c r="B20" s="79"/>
      <c r="C20" s="79"/>
      <c r="D20" s="35">
        <v>1</v>
      </c>
      <c r="E20" s="78" t="s">
        <v>70</v>
      </c>
      <c r="F20" s="78"/>
      <c r="G20" s="78"/>
      <c r="H20" s="78"/>
      <c r="I20" s="78"/>
      <c r="J20" s="78"/>
      <c r="K20" s="78"/>
      <c r="L20" s="78"/>
      <c r="M20" s="78"/>
      <c r="N20" s="78"/>
      <c r="O20" s="73">
        <v>60</v>
      </c>
      <c r="P20" s="78">
        <v>1.08</v>
      </c>
      <c r="Q20" s="78"/>
      <c r="R20" s="73">
        <v>6.06</v>
      </c>
      <c r="S20" s="73">
        <v>6.52</v>
      </c>
      <c r="T20" s="73">
        <v>84.99</v>
      </c>
      <c r="U20" s="73">
        <v>0.01</v>
      </c>
      <c r="V20" s="73">
        <v>7.17</v>
      </c>
      <c r="W20" s="78">
        <v>0</v>
      </c>
      <c r="X20" s="78"/>
      <c r="Y20" s="73">
        <v>2.64</v>
      </c>
      <c r="Z20" s="78">
        <v>27.27</v>
      </c>
      <c r="AA20" s="78"/>
      <c r="AB20" s="78">
        <v>30.95</v>
      </c>
      <c r="AC20" s="78"/>
      <c r="AD20" s="78"/>
      <c r="AE20" s="73">
        <v>15.82</v>
      </c>
      <c r="AF20" s="78">
        <v>1.22</v>
      </c>
      <c r="AG20" s="78"/>
      <c r="AH20" s="78"/>
      <c r="AI20" s="79" t="s">
        <v>84</v>
      </c>
      <c r="AJ20" s="79"/>
      <c r="AK20" s="79"/>
      <c r="AL20" s="79"/>
    </row>
    <row r="21" spans="1:38" ht="24" customHeight="1">
      <c r="A21" s="79">
        <v>2</v>
      </c>
      <c r="B21" s="79"/>
      <c r="C21" s="79"/>
      <c r="D21" s="35">
        <v>2</v>
      </c>
      <c r="E21" s="78" t="s">
        <v>45</v>
      </c>
      <c r="F21" s="78"/>
      <c r="G21" s="78"/>
      <c r="H21" s="78"/>
      <c r="I21" s="78"/>
      <c r="J21" s="78"/>
      <c r="K21" s="78"/>
      <c r="L21" s="78"/>
      <c r="M21" s="78"/>
      <c r="N21" s="78"/>
      <c r="O21" s="38">
        <v>250</v>
      </c>
      <c r="P21" s="78">
        <v>6.25</v>
      </c>
      <c r="Q21" s="78"/>
      <c r="R21" s="38">
        <v>5.59</v>
      </c>
      <c r="S21" s="38">
        <v>22.98</v>
      </c>
      <c r="T21" s="38">
        <v>167.3</v>
      </c>
      <c r="U21" s="38">
        <v>0.27</v>
      </c>
      <c r="V21" s="38">
        <v>15.47</v>
      </c>
      <c r="W21" s="78">
        <v>0</v>
      </c>
      <c r="X21" s="78"/>
      <c r="Y21" s="38">
        <v>2.22</v>
      </c>
      <c r="Z21" s="78">
        <v>34.46</v>
      </c>
      <c r="AA21" s="78"/>
      <c r="AB21" s="78">
        <v>90.84</v>
      </c>
      <c r="AC21" s="78"/>
      <c r="AD21" s="78"/>
      <c r="AE21" s="38">
        <v>37.96</v>
      </c>
      <c r="AF21" s="78">
        <v>2.11</v>
      </c>
      <c r="AG21" s="78"/>
      <c r="AH21" s="78"/>
      <c r="AI21" s="79" t="s">
        <v>85</v>
      </c>
      <c r="AJ21" s="79"/>
      <c r="AK21" s="79"/>
      <c r="AL21" s="79"/>
    </row>
    <row r="22" spans="1:38" ht="24" customHeight="1">
      <c r="A22" s="79">
        <v>3</v>
      </c>
      <c r="B22" s="79"/>
      <c r="C22" s="79"/>
      <c r="D22" s="35">
        <v>3</v>
      </c>
      <c r="E22" s="78" t="s">
        <v>48</v>
      </c>
      <c r="F22" s="78"/>
      <c r="G22" s="78"/>
      <c r="H22" s="78"/>
      <c r="I22" s="78"/>
      <c r="J22" s="78"/>
      <c r="K22" s="78"/>
      <c r="L22" s="78"/>
      <c r="M22" s="78"/>
      <c r="N22" s="78"/>
      <c r="O22" s="55">
        <v>80</v>
      </c>
      <c r="P22" s="78">
        <v>15.67</v>
      </c>
      <c r="Q22" s="78"/>
      <c r="R22" s="55">
        <v>13.38</v>
      </c>
      <c r="S22" s="55">
        <v>10.99</v>
      </c>
      <c r="T22" s="55">
        <v>227.17</v>
      </c>
      <c r="U22" s="55">
        <v>0.07</v>
      </c>
      <c r="V22" s="55">
        <v>0</v>
      </c>
      <c r="W22" s="78">
        <v>0.02</v>
      </c>
      <c r="X22" s="78"/>
      <c r="Y22" s="55">
        <v>3.25</v>
      </c>
      <c r="Z22" s="78">
        <v>10.01</v>
      </c>
      <c r="AA22" s="78"/>
      <c r="AB22" s="78">
        <v>118.48</v>
      </c>
      <c r="AC22" s="78"/>
      <c r="AD22" s="78"/>
      <c r="AE22" s="55">
        <v>56.98</v>
      </c>
      <c r="AF22" s="78">
        <v>1.21</v>
      </c>
      <c r="AG22" s="78"/>
      <c r="AH22" s="78"/>
      <c r="AI22" s="79" t="s">
        <v>86</v>
      </c>
      <c r="AJ22" s="79"/>
      <c r="AK22" s="79"/>
      <c r="AL22" s="79"/>
    </row>
    <row r="23" spans="1:38" ht="24" customHeight="1">
      <c r="A23" s="1">
        <v>4</v>
      </c>
      <c r="C23" s="30"/>
      <c r="D23" s="36">
        <v>4</v>
      </c>
      <c r="E23" s="83" t="s">
        <v>49</v>
      </c>
      <c r="F23" s="83"/>
      <c r="G23" s="83"/>
      <c r="H23" s="83"/>
      <c r="I23" s="83"/>
      <c r="J23" s="83"/>
      <c r="K23" s="83"/>
      <c r="L23" s="83"/>
      <c r="M23" s="83"/>
      <c r="N23" s="83"/>
      <c r="O23" s="55">
        <v>150</v>
      </c>
      <c r="P23" s="78">
        <v>2.91</v>
      </c>
      <c r="Q23" s="78"/>
      <c r="R23" s="55">
        <v>7.73</v>
      </c>
      <c r="S23" s="55">
        <v>21.86</v>
      </c>
      <c r="T23" s="55">
        <v>168.63</v>
      </c>
      <c r="U23" s="55">
        <v>0.16</v>
      </c>
      <c r="V23" s="55">
        <v>22.91</v>
      </c>
      <c r="W23" s="78">
        <v>0</v>
      </c>
      <c r="X23" s="78"/>
      <c r="Y23" s="55">
        <v>4.03</v>
      </c>
      <c r="Z23" s="78">
        <v>37.78</v>
      </c>
      <c r="AA23" s="78"/>
      <c r="AB23" s="78">
        <v>67.32</v>
      </c>
      <c r="AC23" s="78"/>
      <c r="AD23" s="78"/>
      <c r="AE23" s="55">
        <v>36.03</v>
      </c>
      <c r="AF23" s="78">
        <v>1.06</v>
      </c>
      <c r="AG23" s="78"/>
      <c r="AH23" s="78"/>
      <c r="AI23" s="79" t="s">
        <v>87</v>
      </c>
      <c r="AJ23" s="79"/>
      <c r="AK23" s="79"/>
      <c r="AL23" s="79"/>
    </row>
    <row r="24" spans="1:38" ht="24" customHeight="1">
      <c r="A24" s="1">
        <v>4</v>
      </c>
      <c r="C24" s="30"/>
      <c r="D24" s="36">
        <v>5</v>
      </c>
      <c r="E24" s="93" t="s">
        <v>57</v>
      </c>
      <c r="F24" s="94"/>
      <c r="G24" s="94"/>
      <c r="H24" s="94"/>
      <c r="I24" s="94"/>
      <c r="J24" s="94"/>
      <c r="K24" s="94"/>
      <c r="L24" s="94"/>
      <c r="M24" s="94"/>
      <c r="N24" s="95"/>
      <c r="O24" s="74">
        <v>200</v>
      </c>
      <c r="P24" s="78">
        <v>0.17</v>
      </c>
      <c r="Q24" s="78"/>
      <c r="R24" s="74">
        <v>0.03</v>
      </c>
      <c r="S24" s="74">
        <v>25.9</v>
      </c>
      <c r="T24" s="74">
        <v>104.57</v>
      </c>
      <c r="U24" s="74">
        <v>0.03</v>
      </c>
      <c r="V24" s="74">
        <v>32.23</v>
      </c>
      <c r="W24" s="78">
        <v>0</v>
      </c>
      <c r="X24" s="78"/>
      <c r="Y24" s="74">
        <v>0.18</v>
      </c>
      <c r="Z24" s="78">
        <v>11.8</v>
      </c>
      <c r="AA24" s="78"/>
      <c r="AB24" s="78">
        <v>9.9</v>
      </c>
      <c r="AC24" s="78"/>
      <c r="AD24" s="78"/>
      <c r="AE24" s="74">
        <v>4.96</v>
      </c>
      <c r="AF24" s="78">
        <v>0.27</v>
      </c>
      <c r="AG24" s="78"/>
      <c r="AH24" s="78"/>
      <c r="AI24" s="79" t="s">
        <v>88</v>
      </c>
      <c r="AJ24" s="79"/>
      <c r="AK24" s="79"/>
      <c r="AL24" s="79"/>
    </row>
    <row r="25" spans="1:38" ht="24" customHeight="1">
      <c r="A25" s="79">
        <v>5</v>
      </c>
      <c r="B25" s="79"/>
      <c r="C25" s="79"/>
      <c r="D25" s="35">
        <v>6</v>
      </c>
      <c r="E25" s="78" t="s">
        <v>51</v>
      </c>
      <c r="F25" s="78"/>
      <c r="G25" s="78"/>
      <c r="H25" s="78"/>
      <c r="I25" s="78"/>
      <c r="J25" s="78"/>
      <c r="K25" s="78"/>
      <c r="L25" s="78"/>
      <c r="M25" s="78"/>
      <c r="N25" s="78"/>
      <c r="O25" s="39">
        <v>20</v>
      </c>
      <c r="P25" s="78">
        <v>1.58</v>
      </c>
      <c r="Q25" s="78"/>
      <c r="R25" s="39">
        <v>0.6</v>
      </c>
      <c r="S25" s="39">
        <v>9.96</v>
      </c>
      <c r="T25" s="39">
        <v>51.56</v>
      </c>
      <c r="U25" s="39">
        <v>0.03</v>
      </c>
      <c r="V25" s="39">
        <v>0</v>
      </c>
      <c r="W25" s="78">
        <v>0</v>
      </c>
      <c r="X25" s="78"/>
      <c r="Y25" s="39">
        <v>0.54</v>
      </c>
      <c r="Z25" s="78">
        <v>4.4</v>
      </c>
      <c r="AA25" s="78"/>
      <c r="AB25" s="78">
        <v>17</v>
      </c>
      <c r="AC25" s="78"/>
      <c r="AD25" s="78"/>
      <c r="AE25" s="39">
        <v>6.6</v>
      </c>
      <c r="AF25" s="78">
        <v>0.4</v>
      </c>
      <c r="AG25" s="78"/>
      <c r="AH25" s="78"/>
      <c r="AI25" s="79" t="s">
        <v>81</v>
      </c>
      <c r="AJ25" s="79"/>
      <c r="AK25" s="79"/>
      <c r="AL25" s="79"/>
    </row>
    <row r="26" spans="1:38" ht="24" customHeight="1">
      <c r="A26" s="79">
        <v>6</v>
      </c>
      <c r="B26" s="79"/>
      <c r="C26" s="79"/>
      <c r="D26" s="37">
        <v>7</v>
      </c>
      <c r="E26" s="93" t="s">
        <v>52</v>
      </c>
      <c r="F26" s="94"/>
      <c r="G26" s="94"/>
      <c r="H26" s="94"/>
      <c r="I26" s="94"/>
      <c r="J26" s="94"/>
      <c r="K26" s="94"/>
      <c r="L26" s="94"/>
      <c r="M26" s="94"/>
      <c r="N26" s="95"/>
      <c r="O26" s="38">
        <v>30</v>
      </c>
      <c r="P26" s="93">
        <v>1.47</v>
      </c>
      <c r="Q26" s="95"/>
      <c r="R26" s="38">
        <v>0.3</v>
      </c>
      <c r="S26" s="38">
        <v>13.44</v>
      </c>
      <c r="T26" s="38">
        <v>62.34</v>
      </c>
      <c r="U26" s="38">
        <v>0.12</v>
      </c>
      <c r="V26" s="38">
        <v>0.12</v>
      </c>
      <c r="W26" s="93">
        <v>0</v>
      </c>
      <c r="X26" s="95"/>
      <c r="Y26" s="38">
        <v>0.09</v>
      </c>
      <c r="Z26" s="93">
        <v>0</v>
      </c>
      <c r="AA26" s="95"/>
      <c r="AB26" s="93">
        <v>0</v>
      </c>
      <c r="AC26" s="94"/>
      <c r="AD26" s="95"/>
      <c r="AE26" s="38">
        <v>0</v>
      </c>
      <c r="AF26" s="93">
        <v>0</v>
      </c>
      <c r="AG26" s="94"/>
      <c r="AH26" s="95"/>
      <c r="AI26" s="79" t="s">
        <v>89</v>
      </c>
      <c r="AJ26" s="79"/>
      <c r="AK26" s="79"/>
      <c r="AL26" s="79"/>
    </row>
    <row r="27" spans="1:38" ht="13.5" customHeight="1">
      <c r="A27" s="100"/>
      <c r="B27" s="101"/>
      <c r="C27" s="101"/>
      <c r="D27" s="22"/>
      <c r="E27" s="96" t="s">
        <v>43</v>
      </c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103">
        <f>SUM(P20:P26)</f>
        <v>29.130000000000003</v>
      </c>
      <c r="Q27" s="104"/>
      <c r="R27" s="12">
        <f aca="true" t="shared" si="1" ref="R27:W27">SUM(R20:R26)</f>
        <v>33.690000000000005</v>
      </c>
      <c r="S27" s="15">
        <f t="shared" si="1"/>
        <v>111.65</v>
      </c>
      <c r="T27" s="15">
        <f t="shared" si="1"/>
        <v>866.5600000000001</v>
      </c>
      <c r="U27" s="12">
        <f t="shared" si="1"/>
        <v>0.6900000000000001</v>
      </c>
      <c r="V27" s="12">
        <f t="shared" si="1"/>
        <v>77.9</v>
      </c>
      <c r="W27" s="103">
        <f t="shared" si="1"/>
        <v>0.02</v>
      </c>
      <c r="X27" s="104"/>
      <c r="Y27" s="12">
        <f>SUM(Y20:Y26)</f>
        <v>12.95</v>
      </c>
      <c r="Z27" s="103">
        <f>SUM(Z20:Z26)</f>
        <v>125.72000000000001</v>
      </c>
      <c r="AA27" s="104"/>
      <c r="AB27" s="103">
        <f>SUM(AB20:AB26)</f>
        <v>334.49</v>
      </c>
      <c r="AC27" s="104"/>
      <c r="AD27" s="104"/>
      <c r="AE27" s="12">
        <f>SUM(AE20:AE26)</f>
        <v>158.35</v>
      </c>
      <c r="AF27" s="103">
        <f>SUM(AF20:AF26)</f>
        <v>6.27</v>
      </c>
      <c r="AG27" s="104"/>
      <c r="AH27" s="109"/>
      <c r="AI27" s="100"/>
      <c r="AJ27" s="101"/>
      <c r="AK27" s="101"/>
      <c r="AL27" s="101"/>
    </row>
    <row r="28" spans="1:38" ht="13.5" customHeight="1">
      <c r="A28" s="100"/>
      <c r="B28" s="101"/>
      <c r="C28" s="101"/>
      <c r="D28" s="22"/>
      <c r="E28" s="102" t="s">
        <v>42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23"/>
      <c r="P28" s="103">
        <v>43.48</v>
      </c>
      <c r="Q28" s="104"/>
      <c r="R28" s="16">
        <v>57.91</v>
      </c>
      <c r="S28" s="66">
        <v>170.56</v>
      </c>
      <c r="T28" s="66">
        <v>1377.61</v>
      </c>
      <c r="U28" s="66">
        <f>U27+U18</f>
        <v>0.8600000000000001</v>
      </c>
      <c r="V28" s="16">
        <f>V27+V18</f>
        <v>79.25</v>
      </c>
      <c r="W28" s="103">
        <f>W27+W18</f>
        <v>0.16999999999999998</v>
      </c>
      <c r="X28" s="104"/>
      <c r="Y28" s="16">
        <f>Y27+Y18</f>
        <v>14.04</v>
      </c>
      <c r="Z28" s="103">
        <f>Z27+Z18</f>
        <v>484.15</v>
      </c>
      <c r="AA28" s="104"/>
      <c r="AB28" s="103">
        <f>AB27+AB18</f>
        <v>652.1500000000001</v>
      </c>
      <c r="AC28" s="104"/>
      <c r="AD28" s="104"/>
      <c r="AE28" s="16">
        <f>AE27+AE18</f>
        <v>243.54</v>
      </c>
      <c r="AF28" s="103">
        <f>AF27+AF18</f>
        <v>11.07</v>
      </c>
      <c r="AG28" s="104"/>
      <c r="AH28" s="109"/>
      <c r="AI28" s="100"/>
      <c r="AJ28" s="101"/>
      <c r="AK28" s="101"/>
      <c r="AL28" s="101"/>
    </row>
    <row r="29" ht="10.5" customHeight="1"/>
    <row r="30" ht="10.5" customHeight="1"/>
    <row r="31" ht="10.5" customHeight="1"/>
    <row r="32" spans="3:34" ht="13.5" customHeight="1">
      <c r="C32" s="126" t="s">
        <v>10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</row>
    <row r="33" ht="1.5" customHeight="1"/>
    <row r="34" spans="1:38" ht="13.5" customHeight="1">
      <c r="A34" s="87" t="s">
        <v>0</v>
      </c>
      <c r="B34" s="88"/>
      <c r="C34" s="88"/>
      <c r="D34" s="23"/>
      <c r="E34" s="87" t="s">
        <v>13</v>
      </c>
      <c r="F34" s="88"/>
      <c r="G34" s="88"/>
      <c r="H34" s="88"/>
      <c r="I34" s="88"/>
      <c r="J34" s="88"/>
      <c r="K34" s="88"/>
      <c r="L34" s="88"/>
      <c r="M34" s="88"/>
      <c r="N34" s="88"/>
      <c r="O34" s="87" t="s">
        <v>20</v>
      </c>
      <c r="P34" s="87" t="s">
        <v>22</v>
      </c>
      <c r="Q34" s="88"/>
      <c r="R34" s="88"/>
      <c r="S34" s="88"/>
      <c r="T34" s="111" t="s">
        <v>25</v>
      </c>
      <c r="U34" s="91" t="s">
        <v>27</v>
      </c>
      <c r="V34" s="92"/>
      <c r="W34" s="92"/>
      <c r="X34" s="92"/>
      <c r="Y34" s="92"/>
      <c r="Z34" s="91" t="s">
        <v>31</v>
      </c>
      <c r="AA34" s="92"/>
      <c r="AB34" s="92"/>
      <c r="AC34" s="92"/>
      <c r="AD34" s="92"/>
      <c r="AE34" s="92"/>
      <c r="AF34" s="92"/>
      <c r="AG34" s="92"/>
      <c r="AH34" s="122"/>
      <c r="AI34" s="87" t="s">
        <v>41</v>
      </c>
      <c r="AJ34" s="88"/>
      <c r="AK34" s="88"/>
      <c r="AL34" s="88"/>
    </row>
    <row r="35" spans="1:38" ht="13.5" customHeight="1">
      <c r="A35" s="113"/>
      <c r="B35" s="114"/>
      <c r="C35" s="114"/>
      <c r="D35" s="31"/>
      <c r="E35" s="113"/>
      <c r="F35" s="114"/>
      <c r="G35" s="114"/>
      <c r="H35" s="114"/>
      <c r="I35" s="114"/>
      <c r="J35" s="114"/>
      <c r="K35" s="114"/>
      <c r="L35" s="114"/>
      <c r="M35" s="114"/>
      <c r="N35" s="114"/>
      <c r="O35" s="113"/>
      <c r="P35" s="91" t="s">
        <v>21</v>
      </c>
      <c r="Q35" s="92"/>
      <c r="R35" s="4" t="s">
        <v>23</v>
      </c>
      <c r="S35" s="3" t="s">
        <v>24</v>
      </c>
      <c r="T35" s="112"/>
      <c r="U35" s="7" t="s">
        <v>26</v>
      </c>
      <c r="V35" s="4" t="s">
        <v>28</v>
      </c>
      <c r="W35" s="87" t="s">
        <v>29</v>
      </c>
      <c r="X35" s="88"/>
      <c r="Y35" s="4" t="s">
        <v>30</v>
      </c>
      <c r="Z35" s="87" t="s">
        <v>32</v>
      </c>
      <c r="AA35" s="88"/>
      <c r="AB35" s="91" t="s">
        <v>33</v>
      </c>
      <c r="AC35" s="92"/>
      <c r="AD35" s="92"/>
      <c r="AE35" s="4" t="s">
        <v>34</v>
      </c>
      <c r="AF35" s="87" t="s">
        <v>35</v>
      </c>
      <c r="AG35" s="88"/>
      <c r="AH35" s="107"/>
      <c r="AI35" s="89"/>
      <c r="AJ35" s="90"/>
      <c r="AK35" s="90"/>
      <c r="AL35" s="90"/>
    </row>
    <row r="36" spans="1:38" ht="13.5" customHeight="1">
      <c r="A36" s="91">
        <v>1</v>
      </c>
      <c r="B36" s="92"/>
      <c r="C36" s="92"/>
      <c r="D36" s="23">
        <v>1</v>
      </c>
      <c r="E36" s="87">
        <v>2</v>
      </c>
      <c r="F36" s="88"/>
      <c r="G36" s="88"/>
      <c r="H36" s="88"/>
      <c r="I36" s="88"/>
      <c r="J36" s="88"/>
      <c r="K36" s="88"/>
      <c r="L36" s="88"/>
      <c r="M36" s="88"/>
      <c r="N36" s="88"/>
      <c r="O36" s="4">
        <v>3</v>
      </c>
      <c r="P36" s="87">
        <v>4</v>
      </c>
      <c r="Q36" s="88"/>
      <c r="R36" s="3">
        <v>5</v>
      </c>
      <c r="S36" s="4">
        <v>6</v>
      </c>
      <c r="T36" s="4">
        <v>7</v>
      </c>
      <c r="U36" s="4">
        <v>8</v>
      </c>
      <c r="V36" s="3">
        <v>9</v>
      </c>
      <c r="W36" s="87">
        <v>10</v>
      </c>
      <c r="X36" s="88"/>
      <c r="Y36" s="3">
        <v>11</v>
      </c>
      <c r="Z36" s="87">
        <v>12</v>
      </c>
      <c r="AA36" s="88"/>
      <c r="AB36" s="87">
        <v>13</v>
      </c>
      <c r="AC36" s="88"/>
      <c r="AD36" s="88"/>
      <c r="AE36" s="3">
        <v>14</v>
      </c>
      <c r="AF36" s="91">
        <v>15</v>
      </c>
      <c r="AG36" s="92"/>
      <c r="AH36" s="122"/>
      <c r="AI36" s="91">
        <v>16</v>
      </c>
      <c r="AJ36" s="92"/>
      <c r="AK36" s="92"/>
      <c r="AL36" s="92"/>
    </row>
    <row r="37" spans="1:38" ht="22.5" customHeight="1">
      <c r="A37" s="80"/>
      <c r="B37" s="80"/>
      <c r="C37" s="80"/>
      <c r="D37" s="27"/>
      <c r="E37" s="105" t="s">
        <v>37</v>
      </c>
      <c r="F37" s="105"/>
      <c r="G37" s="105"/>
      <c r="H37" s="105"/>
      <c r="I37" s="105"/>
      <c r="J37" s="105"/>
      <c r="K37" s="105"/>
      <c r="L37" s="105"/>
      <c r="M37" s="105"/>
      <c r="N37" s="105"/>
      <c r="O37" s="9"/>
      <c r="P37" s="110"/>
      <c r="Q37" s="110"/>
      <c r="R37" s="9"/>
      <c r="S37" s="9"/>
      <c r="T37" s="10"/>
      <c r="U37" s="9"/>
      <c r="V37" s="9"/>
      <c r="W37" s="110"/>
      <c r="X37" s="110"/>
      <c r="Y37" s="9"/>
      <c r="Z37" s="110"/>
      <c r="AA37" s="110"/>
      <c r="AB37" s="110"/>
      <c r="AC37" s="110"/>
      <c r="AD37" s="110"/>
      <c r="AE37" s="11"/>
      <c r="AF37" s="110"/>
      <c r="AG37" s="110"/>
      <c r="AH37" s="110"/>
      <c r="AI37" s="106"/>
      <c r="AJ37" s="106"/>
      <c r="AK37" s="106"/>
      <c r="AL37" s="106"/>
    </row>
    <row r="38" spans="1:38" ht="24" customHeight="1">
      <c r="A38" s="80"/>
      <c r="B38" s="80"/>
      <c r="C38" s="80"/>
      <c r="D38" s="35">
        <v>1</v>
      </c>
      <c r="E38" s="78" t="s">
        <v>137</v>
      </c>
      <c r="F38" s="78"/>
      <c r="G38" s="78"/>
      <c r="H38" s="78"/>
      <c r="I38" s="78"/>
      <c r="J38" s="78"/>
      <c r="K38" s="78"/>
      <c r="L38" s="78"/>
      <c r="M38" s="78"/>
      <c r="N38" s="78"/>
      <c r="O38" s="38">
        <v>140</v>
      </c>
      <c r="P38" s="78">
        <v>14.53</v>
      </c>
      <c r="Q38" s="78"/>
      <c r="R38" s="38">
        <v>15.73</v>
      </c>
      <c r="S38" s="38">
        <v>2.73</v>
      </c>
      <c r="T38" s="38">
        <v>210.62</v>
      </c>
      <c r="U38" s="38">
        <v>0.01</v>
      </c>
      <c r="V38" s="38">
        <v>0.25</v>
      </c>
      <c r="W38" s="78">
        <v>0.29</v>
      </c>
      <c r="X38" s="78"/>
      <c r="Y38" s="38">
        <v>0.68</v>
      </c>
      <c r="Z38" s="78">
        <v>110.01</v>
      </c>
      <c r="AA38" s="78"/>
      <c r="AB38" s="78">
        <v>203.71</v>
      </c>
      <c r="AC38" s="78"/>
      <c r="AD38" s="78"/>
      <c r="AE38" s="38">
        <v>131.95</v>
      </c>
      <c r="AF38" s="78">
        <v>2.68</v>
      </c>
      <c r="AG38" s="78"/>
      <c r="AH38" s="78"/>
      <c r="AI38" s="79" t="s">
        <v>139</v>
      </c>
      <c r="AJ38" s="79"/>
      <c r="AK38" s="79"/>
      <c r="AL38" s="79"/>
    </row>
    <row r="39" spans="1:38" ht="24" customHeight="1">
      <c r="A39" s="80"/>
      <c r="B39" s="80"/>
      <c r="C39" s="80"/>
      <c r="D39" s="35">
        <v>2</v>
      </c>
      <c r="E39" s="78" t="s">
        <v>138</v>
      </c>
      <c r="F39" s="78"/>
      <c r="G39" s="78"/>
      <c r="H39" s="78"/>
      <c r="I39" s="78"/>
      <c r="J39" s="78"/>
      <c r="K39" s="78"/>
      <c r="L39" s="78"/>
      <c r="M39" s="78"/>
      <c r="N39" s="78"/>
      <c r="O39" s="38">
        <v>25</v>
      </c>
      <c r="P39" s="78">
        <v>0.78</v>
      </c>
      <c r="Q39" s="78"/>
      <c r="R39" s="38">
        <v>0.05</v>
      </c>
      <c r="S39" s="38">
        <v>1.63</v>
      </c>
      <c r="T39" s="38">
        <v>10.05</v>
      </c>
      <c r="U39" s="38">
        <v>0.03</v>
      </c>
      <c r="V39" s="38">
        <v>2.5</v>
      </c>
      <c r="W39" s="78">
        <v>0.01</v>
      </c>
      <c r="X39" s="78"/>
      <c r="Y39" s="38">
        <v>0.05</v>
      </c>
      <c r="Z39" s="78">
        <v>39</v>
      </c>
      <c r="AA39" s="78"/>
      <c r="AB39" s="78">
        <v>15.5</v>
      </c>
      <c r="AC39" s="78"/>
      <c r="AD39" s="78"/>
      <c r="AE39" s="38">
        <v>5.25</v>
      </c>
      <c r="AF39" s="78">
        <v>0.18</v>
      </c>
      <c r="AG39" s="78"/>
      <c r="AH39" s="78"/>
      <c r="AI39" s="79" t="s">
        <v>140</v>
      </c>
      <c r="AJ39" s="79"/>
      <c r="AK39" s="79"/>
      <c r="AL39" s="79"/>
    </row>
    <row r="40" spans="1:38" ht="24" customHeight="1">
      <c r="A40" s="80"/>
      <c r="B40" s="80"/>
      <c r="C40" s="80"/>
      <c r="D40" s="35">
        <v>3</v>
      </c>
      <c r="E40" s="83" t="s">
        <v>129</v>
      </c>
      <c r="F40" s="83"/>
      <c r="G40" s="83"/>
      <c r="H40" s="83"/>
      <c r="I40" s="83"/>
      <c r="J40" s="83"/>
      <c r="K40" s="83"/>
      <c r="L40" s="83"/>
      <c r="M40" s="83"/>
      <c r="N40" s="83"/>
      <c r="O40" s="38">
        <v>200</v>
      </c>
      <c r="P40" s="78">
        <v>3.87</v>
      </c>
      <c r="Q40" s="78"/>
      <c r="R40" s="38">
        <v>3.4</v>
      </c>
      <c r="S40" s="38">
        <v>19.81</v>
      </c>
      <c r="T40" s="38">
        <v>125.32</v>
      </c>
      <c r="U40" s="38">
        <v>0.02</v>
      </c>
      <c r="V40" s="38">
        <v>0.6</v>
      </c>
      <c r="W40" s="78">
        <v>0.02</v>
      </c>
      <c r="X40" s="78"/>
      <c r="Y40" s="38">
        <v>0.07</v>
      </c>
      <c r="Z40" s="78">
        <v>121.54</v>
      </c>
      <c r="AA40" s="78"/>
      <c r="AB40" s="78">
        <v>91</v>
      </c>
      <c r="AC40" s="78"/>
      <c r="AD40" s="78"/>
      <c r="AE40" s="38">
        <v>14.24</v>
      </c>
      <c r="AF40" s="78">
        <v>0.37</v>
      </c>
      <c r="AG40" s="78"/>
      <c r="AH40" s="78"/>
      <c r="AI40" s="79" t="s">
        <v>132</v>
      </c>
      <c r="AJ40" s="79"/>
      <c r="AK40" s="79"/>
      <c r="AL40" s="79"/>
    </row>
    <row r="41" spans="1:38" ht="24" customHeight="1">
      <c r="A41" s="80"/>
      <c r="B41" s="80"/>
      <c r="C41" s="80"/>
      <c r="D41" s="35">
        <v>4</v>
      </c>
      <c r="E41" s="78" t="s">
        <v>51</v>
      </c>
      <c r="F41" s="78"/>
      <c r="G41" s="78"/>
      <c r="H41" s="78"/>
      <c r="I41" s="78"/>
      <c r="J41" s="78"/>
      <c r="K41" s="78"/>
      <c r="L41" s="78"/>
      <c r="M41" s="78"/>
      <c r="N41" s="78"/>
      <c r="O41" s="38">
        <v>30</v>
      </c>
      <c r="P41" s="78">
        <v>2.37</v>
      </c>
      <c r="Q41" s="78"/>
      <c r="R41" s="65">
        <v>0.9</v>
      </c>
      <c r="S41" s="65">
        <v>14.94</v>
      </c>
      <c r="T41" s="65">
        <v>77.34</v>
      </c>
      <c r="U41" s="65">
        <v>0.05</v>
      </c>
      <c r="V41" s="65">
        <v>0</v>
      </c>
      <c r="W41" s="78">
        <v>0</v>
      </c>
      <c r="X41" s="78"/>
      <c r="Y41" s="65">
        <v>0.81</v>
      </c>
      <c r="Z41" s="78">
        <v>6.6</v>
      </c>
      <c r="AA41" s="78"/>
      <c r="AB41" s="78">
        <v>25.5</v>
      </c>
      <c r="AC41" s="78"/>
      <c r="AD41" s="78"/>
      <c r="AE41" s="65">
        <v>9.9</v>
      </c>
      <c r="AF41" s="78">
        <v>0.6</v>
      </c>
      <c r="AG41" s="78"/>
      <c r="AH41" s="78"/>
      <c r="AI41" s="79" t="s">
        <v>81</v>
      </c>
      <c r="AJ41" s="79"/>
      <c r="AK41" s="79"/>
      <c r="AL41" s="79"/>
    </row>
    <row r="42" spans="1:38" ht="24" customHeight="1">
      <c r="A42" s="80"/>
      <c r="B42" s="80"/>
      <c r="C42" s="80"/>
      <c r="D42" s="35">
        <v>5</v>
      </c>
      <c r="E42" s="83" t="s">
        <v>77</v>
      </c>
      <c r="F42" s="83"/>
      <c r="G42" s="83"/>
      <c r="H42" s="83"/>
      <c r="I42" s="83"/>
      <c r="J42" s="83"/>
      <c r="K42" s="83"/>
      <c r="L42" s="83"/>
      <c r="M42" s="83"/>
      <c r="N42" s="83"/>
      <c r="O42" s="38">
        <v>10</v>
      </c>
      <c r="P42" s="78">
        <v>0.08</v>
      </c>
      <c r="Q42" s="78"/>
      <c r="R42" s="65">
        <v>8.25</v>
      </c>
      <c r="S42" s="65">
        <v>0.08</v>
      </c>
      <c r="T42" s="65">
        <v>74.89</v>
      </c>
      <c r="U42" s="65">
        <v>0</v>
      </c>
      <c r="V42" s="65">
        <v>0</v>
      </c>
      <c r="W42" s="78">
        <v>0.06</v>
      </c>
      <c r="X42" s="78"/>
      <c r="Y42" s="65">
        <v>0.1</v>
      </c>
      <c r="Z42" s="78">
        <v>1.2</v>
      </c>
      <c r="AA42" s="78"/>
      <c r="AB42" s="78">
        <v>1.9</v>
      </c>
      <c r="AC42" s="78"/>
      <c r="AD42" s="78"/>
      <c r="AE42" s="65">
        <v>0</v>
      </c>
      <c r="AF42" s="78">
        <v>0.02</v>
      </c>
      <c r="AG42" s="78"/>
      <c r="AH42" s="78"/>
      <c r="AI42" s="79" t="s">
        <v>82</v>
      </c>
      <c r="AJ42" s="79"/>
      <c r="AK42" s="79"/>
      <c r="AL42" s="79"/>
    </row>
    <row r="43" spans="1:38" ht="13.5" customHeight="1">
      <c r="A43" s="100"/>
      <c r="B43" s="101"/>
      <c r="C43" s="101"/>
      <c r="D43" s="22"/>
      <c r="E43" s="102" t="s">
        <v>11</v>
      </c>
      <c r="F43" s="102"/>
      <c r="G43" s="102"/>
      <c r="H43" s="96"/>
      <c r="I43" s="96"/>
      <c r="J43" s="96"/>
      <c r="K43" s="96"/>
      <c r="L43" s="96"/>
      <c r="M43" s="96"/>
      <c r="N43" s="96"/>
      <c r="O43" s="97"/>
      <c r="P43" s="103">
        <f>SUM(P38:P42)</f>
        <v>21.63</v>
      </c>
      <c r="Q43" s="104"/>
      <c r="R43" s="16">
        <f aca="true" t="shared" si="2" ref="R43:W43">SUM(R38:R42)</f>
        <v>28.33</v>
      </c>
      <c r="S43" s="15">
        <f t="shared" si="2"/>
        <v>39.19</v>
      </c>
      <c r="T43" s="15">
        <f t="shared" si="2"/>
        <v>498.22</v>
      </c>
      <c r="U43" s="16">
        <f t="shared" si="2"/>
        <v>0.11</v>
      </c>
      <c r="V43" s="16">
        <f t="shared" si="2"/>
        <v>3.35</v>
      </c>
      <c r="W43" s="103">
        <f t="shared" si="2"/>
        <v>0.38</v>
      </c>
      <c r="X43" s="104"/>
      <c r="Y43" s="16">
        <f>SUM(Y38:Y42)</f>
        <v>1.7100000000000002</v>
      </c>
      <c r="Z43" s="103">
        <f>SUM(Z38:Z42)</f>
        <v>278.35</v>
      </c>
      <c r="AA43" s="104"/>
      <c r="AB43" s="103">
        <f>SUM(AB38:AB42)</f>
        <v>337.61</v>
      </c>
      <c r="AC43" s="104"/>
      <c r="AD43" s="104"/>
      <c r="AE43" s="16">
        <f>SUM(AE38:AE42)</f>
        <v>161.34</v>
      </c>
      <c r="AF43" s="103">
        <f>SUM(AF38:AF42)</f>
        <v>3.8500000000000005</v>
      </c>
      <c r="AG43" s="104"/>
      <c r="AH43" s="109"/>
      <c r="AI43" s="100"/>
      <c r="AJ43" s="101"/>
      <c r="AK43" s="101"/>
      <c r="AL43" s="101"/>
    </row>
    <row r="44" spans="1:38" ht="24" customHeight="1">
      <c r="A44" s="80"/>
      <c r="B44" s="80"/>
      <c r="C44" s="80"/>
      <c r="D44" s="27"/>
      <c r="E44" s="105" t="s">
        <v>38</v>
      </c>
      <c r="F44" s="105"/>
      <c r="G44" s="105"/>
      <c r="H44" s="105"/>
      <c r="I44" s="105"/>
      <c r="J44" s="105"/>
      <c r="K44" s="105"/>
      <c r="L44" s="105"/>
      <c r="M44" s="105"/>
      <c r="N44" s="105"/>
      <c r="O44" s="9"/>
      <c r="P44" s="110"/>
      <c r="Q44" s="110"/>
      <c r="R44" s="9"/>
      <c r="S44" s="9"/>
      <c r="T44" s="10"/>
      <c r="U44" s="9"/>
      <c r="V44" s="9"/>
      <c r="W44" s="110"/>
      <c r="X44" s="110"/>
      <c r="Y44" s="9"/>
      <c r="Z44" s="110"/>
      <c r="AA44" s="110"/>
      <c r="AB44" s="110"/>
      <c r="AC44" s="110"/>
      <c r="AD44" s="110"/>
      <c r="AE44" s="11"/>
      <c r="AF44" s="110"/>
      <c r="AG44" s="110"/>
      <c r="AH44" s="110"/>
      <c r="AI44" s="100"/>
      <c r="AJ44" s="101"/>
      <c r="AK44" s="101"/>
      <c r="AL44" s="101"/>
    </row>
    <row r="45" spans="1:38" ht="24" customHeight="1">
      <c r="A45" s="80"/>
      <c r="B45" s="80"/>
      <c r="C45" s="80"/>
      <c r="D45" s="35">
        <v>1</v>
      </c>
      <c r="E45" s="78" t="s">
        <v>53</v>
      </c>
      <c r="F45" s="78"/>
      <c r="G45" s="78"/>
      <c r="H45" s="78"/>
      <c r="I45" s="78"/>
      <c r="J45" s="78"/>
      <c r="K45" s="78"/>
      <c r="L45" s="78"/>
      <c r="M45" s="78"/>
      <c r="N45" s="78"/>
      <c r="O45" s="38">
        <v>60</v>
      </c>
      <c r="P45" s="93">
        <v>0.38</v>
      </c>
      <c r="Q45" s="95"/>
      <c r="R45" s="38">
        <v>0.05</v>
      </c>
      <c r="S45" s="38">
        <v>1.39</v>
      </c>
      <c r="T45" s="38">
        <v>7.52</v>
      </c>
      <c r="U45" s="38">
        <v>0.01</v>
      </c>
      <c r="V45" s="38">
        <v>5.36</v>
      </c>
      <c r="W45" s="93">
        <v>0.01</v>
      </c>
      <c r="X45" s="95"/>
      <c r="Y45" s="38">
        <v>0.01</v>
      </c>
      <c r="Z45" s="78">
        <v>14.51</v>
      </c>
      <c r="AA45" s="78"/>
      <c r="AB45" s="78">
        <v>18.8</v>
      </c>
      <c r="AC45" s="78"/>
      <c r="AD45" s="78"/>
      <c r="AE45" s="38">
        <v>6.56</v>
      </c>
      <c r="AF45" s="78">
        <v>4.42</v>
      </c>
      <c r="AG45" s="78"/>
      <c r="AH45" s="78"/>
      <c r="AI45" s="79" t="s">
        <v>116</v>
      </c>
      <c r="AJ45" s="79"/>
      <c r="AK45" s="79"/>
      <c r="AL45" s="79"/>
    </row>
    <row r="46" spans="1:38" ht="24" customHeight="1">
      <c r="A46" s="80"/>
      <c r="B46" s="80"/>
      <c r="C46" s="80"/>
      <c r="D46" s="35">
        <v>2</v>
      </c>
      <c r="E46" s="78" t="s">
        <v>54</v>
      </c>
      <c r="F46" s="78"/>
      <c r="G46" s="78"/>
      <c r="H46" s="78"/>
      <c r="I46" s="78"/>
      <c r="J46" s="78"/>
      <c r="K46" s="78"/>
      <c r="L46" s="78"/>
      <c r="M46" s="78"/>
      <c r="N46" s="78"/>
      <c r="O46" s="50">
        <v>250</v>
      </c>
      <c r="P46" s="78">
        <v>2.38</v>
      </c>
      <c r="Q46" s="78"/>
      <c r="R46" s="38">
        <v>3.83</v>
      </c>
      <c r="S46" s="38">
        <v>15.14</v>
      </c>
      <c r="T46" s="38">
        <v>104.55</v>
      </c>
      <c r="U46" s="38">
        <v>0.07</v>
      </c>
      <c r="V46" s="38">
        <v>24.2</v>
      </c>
      <c r="W46" s="78">
        <v>0.02</v>
      </c>
      <c r="X46" s="78"/>
      <c r="Y46" s="38">
        <v>1.3</v>
      </c>
      <c r="Z46" s="78">
        <v>52.93</v>
      </c>
      <c r="AA46" s="78"/>
      <c r="AB46" s="78">
        <v>58.38</v>
      </c>
      <c r="AC46" s="78"/>
      <c r="AD46" s="78"/>
      <c r="AE46" s="38">
        <v>28.12</v>
      </c>
      <c r="AF46" s="78">
        <v>1.44</v>
      </c>
      <c r="AG46" s="78"/>
      <c r="AH46" s="78"/>
      <c r="AI46" s="79" t="s">
        <v>133</v>
      </c>
      <c r="AJ46" s="79"/>
      <c r="AK46" s="79"/>
      <c r="AL46" s="79"/>
    </row>
    <row r="47" spans="1:38" ht="24" customHeight="1">
      <c r="A47" s="80"/>
      <c r="B47" s="80"/>
      <c r="C47" s="80"/>
      <c r="D47" s="35">
        <v>3</v>
      </c>
      <c r="E47" s="78" t="s">
        <v>55</v>
      </c>
      <c r="F47" s="78"/>
      <c r="G47" s="78"/>
      <c r="H47" s="78"/>
      <c r="I47" s="78"/>
      <c r="J47" s="78"/>
      <c r="K47" s="78"/>
      <c r="L47" s="78"/>
      <c r="M47" s="78"/>
      <c r="N47" s="78"/>
      <c r="O47" s="56">
        <v>80</v>
      </c>
      <c r="P47" s="78">
        <v>16.63</v>
      </c>
      <c r="Q47" s="78"/>
      <c r="R47" s="56">
        <v>0.94</v>
      </c>
      <c r="S47" s="56">
        <v>0.17</v>
      </c>
      <c r="T47" s="56">
        <v>75.65</v>
      </c>
      <c r="U47" s="56">
        <v>0.12</v>
      </c>
      <c r="V47" s="56">
        <v>2.07</v>
      </c>
      <c r="W47" s="78">
        <v>0.02</v>
      </c>
      <c r="X47" s="78"/>
      <c r="Y47" s="56">
        <v>0.21</v>
      </c>
      <c r="Z47" s="78">
        <v>43.82</v>
      </c>
      <c r="AA47" s="78"/>
      <c r="AB47" s="78">
        <v>251.66</v>
      </c>
      <c r="AC47" s="78"/>
      <c r="AD47" s="78"/>
      <c r="AE47" s="56">
        <v>57.77</v>
      </c>
      <c r="AF47" s="78">
        <v>0.86</v>
      </c>
      <c r="AG47" s="78"/>
      <c r="AH47" s="78"/>
      <c r="AI47" s="79" t="s">
        <v>141</v>
      </c>
      <c r="AJ47" s="79"/>
      <c r="AK47" s="79"/>
      <c r="AL47" s="79"/>
    </row>
    <row r="48" spans="1:38" ht="24" customHeight="1">
      <c r="A48" s="80"/>
      <c r="B48" s="80"/>
      <c r="C48" s="80"/>
      <c r="D48" s="35">
        <v>4</v>
      </c>
      <c r="E48" s="78" t="s">
        <v>56</v>
      </c>
      <c r="F48" s="78"/>
      <c r="G48" s="78"/>
      <c r="H48" s="78"/>
      <c r="I48" s="78"/>
      <c r="J48" s="78"/>
      <c r="K48" s="78"/>
      <c r="L48" s="78"/>
      <c r="M48" s="78"/>
      <c r="N48" s="78"/>
      <c r="O48" s="56">
        <v>150</v>
      </c>
      <c r="P48" s="78">
        <v>4.09</v>
      </c>
      <c r="Q48" s="78"/>
      <c r="R48" s="56">
        <v>6.99</v>
      </c>
      <c r="S48" s="56">
        <v>32.89</v>
      </c>
      <c r="T48" s="56">
        <v>210.84</v>
      </c>
      <c r="U48" s="56">
        <v>0.24</v>
      </c>
      <c r="V48" s="56">
        <v>40.28</v>
      </c>
      <c r="W48" s="78">
        <v>0.04</v>
      </c>
      <c r="X48" s="78"/>
      <c r="Y48" s="56">
        <v>0.08</v>
      </c>
      <c r="Z48" s="78">
        <v>26.56</v>
      </c>
      <c r="AA48" s="78"/>
      <c r="AB48" s="78">
        <v>118.24</v>
      </c>
      <c r="AC48" s="78"/>
      <c r="AD48" s="78"/>
      <c r="AE48" s="56">
        <v>46.65</v>
      </c>
      <c r="AF48" s="78">
        <v>1.87</v>
      </c>
      <c r="AG48" s="78"/>
      <c r="AH48" s="78"/>
      <c r="AI48" s="79" t="s">
        <v>142</v>
      </c>
      <c r="AJ48" s="79"/>
      <c r="AK48" s="79"/>
      <c r="AL48" s="79"/>
    </row>
    <row r="49" spans="1:38" ht="24" customHeight="1">
      <c r="A49" s="80"/>
      <c r="B49" s="80"/>
      <c r="C49" s="80"/>
      <c r="D49" s="35">
        <v>5</v>
      </c>
      <c r="E49" s="78" t="s">
        <v>50</v>
      </c>
      <c r="F49" s="78"/>
      <c r="G49" s="78"/>
      <c r="H49" s="78"/>
      <c r="I49" s="78"/>
      <c r="J49" s="78"/>
      <c r="K49" s="78"/>
      <c r="L49" s="78"/>
      <c r="M49" s="78"/>
      <c r="N49" s="78"/>
      <c r="O49" s="74">
        <v>200</v>
      </c>
      <c r="P49" s="78">
        <v>0.9</v>
      </c>
      <c r="Q49" s="78"/>
      <c r="R49" s="74">
        <v>1.29</v>
      </c>
      <c r="S49" s="74">
        <v>32.98</v>
      </c>
      <c r="T49" s="74">
        <v>147.15</v>
      </c>
      <c r="U49" s="74">
        <v>0</v>
      </c>
      <c r="V49" s="74">
        <v>0.04</v>
      </c>
      <c r="W49" s="78">
        <v>0.02</v>
      </c>
      <c r="X49" s="78"/>
      <c r="Y49" s="74">
        <v>0</v>
      </c>
      <c r="Z49" s="78">
        <v>3.12</v>
      </c>
      <c r="AA49" s="78"/>
      <c r="AB49" s="78">
        <v>3.96</v>
      </c>
      <c r="AC49" s="78"/>
      <c r="AD49" s="78"/>
      <c r="AE49" s="74">
        <v>1.94</v>
      </c>
      <c r="AF49" s="78">
        <v>0.06</v>
      </c>
      <c r="AG49" s="78"/>
      <c r="AH49" s="78"/>
      <c r="AI49" s="79" t="s">
        <v>111</v>
      </c>
      <c r="AJ49" s="79"/>
      <c r="AK49" s="79"/>
      <c r="AL49" s="79"/>
    </row>
    <row r="50" spans="1:38" ht="24" customHeight="1">
      <c r="A50" s="80"/>
      <c r="B50" s="80"/>
      <c r="C50" s="80"/>
      <c r="D50" s="35">
        <v>6</v>
      </c>
      <c r="E50" s="78" t="s">
        <v>51</v>
      </c>
      <c r="F50" s="78"/>
      <c r="G50" s="78"/>
      <c r="H50" s="78"/>
      <c r="I50" s="78"/>
      <c r="J50" s="78"/>
      <c r="K50" s="78"/>
      <c r="L50" s="78"/>
      <c r="M50" s="78"/>
      <c r="N50" s="78"/>
      <c r="O50" s="57">
        <v>20</v>
      </c>
      <c r="P50" s="78">
        <v>1.58</v>
      </c>
      <c r="Q50" s="78"/>
      <c r="R50" s="57">
        <v>0.6</v>
      </c>
      <c r="S50" s="57">
        <v>9.96</v>
      </c>
      <c r="T50" s="57">
        <v>51.56</v>
      </c>
      <c r="U50" s="57">
        <v>0.03</v>
      </c>
      <c r="V50" s="57">
        <v>0</v>
      </c>
      <c r="W50" s="78">
        <v>0</v>
      </c>
      <c r="X50" s="78"/>
      <c r="Y50" s="57">
        <v>0.54</v>
      </c>
      <c r="Z50" s="78">
        <v>4.4</v>
      </c>
      <c r="AA50" s="78"/>
      <c r="AB50" s="78">
        <v>17</v>
      </c>
      <c r="AC50" s="78"/>
      <c r="AD50" s="78"/>
      <c r="AE50" s="57">
        <v>6.6</v>
      </c>
      <c r="AF50" s="78">
        <v>0.4</v>
      </c>
      <c r="AG50" s="78"/>
      <c r="AH50" s="78"/>
      <c r="AI50" s="79" t="s">
        <v>81</v>
      </c>
      <c r="AJ50" s="79"/>
      <c r="AK50" s="79"/>
      <c r="AL50" s="79"/>
    </row>
    <row r="51" spans="1:38" ht="24" customHeight="1">
      <c r="A51" s="80"/>
      <c r="B51" s="80"/>
      <c r="C51" s="80"/>
      <c r="D51" s="35">
        <v>7</v>
      </c>
      <c r="E51" s="93" t="s">
        <v>52</v>
      </c>
      <c r="F51" s="94"/>
      <c r="G51" s="94"/>
      <c r="H51" s="94"/>
      <c r="I51" s="94"/>
      <c r="J51" s="94"/>
      <c r="K51" s="94"/>
      <c r="L51" s="94"/>
      <c r="M51" s="94"/>
      <c r="N51" s="95"/>
      <c r="O51" s="57">
        <v>30</v>
      </c>
      <c r="P51" s="93">
        <v>1.47</v>
      </c>
      <c r="Q51" s="95"/>
      <c r="R51" s="57">
        <v>0.3</v>
      </c>
      <c r="S51" s="57">
        <v>13.44</v>
      </c>
      <c r="T51" s="57">
        <v>62.34</v>
      </c>
      <c r="U51" s="57">
        <v>0.12</v>
      </c>
      <c r="V51" s="57">
        <v>0.12</v>
      </c>
      <c r="W51" s="93">
        <v>0</v>
      </c>
      <c r="X51" s="95"/>
      <c r="Y51" s="57">
        <v>0.09</v>
      </c>
      <c r="Z51" s="93">
        <v>0</v>
      </c>
      <c r="AA51" s="95"/>
      <c r="AB51" s="93">
        <v>0</v>
      </c>
      <c r="AC51" s="94"/>
      <c r="AD51" s="95"/>
      <c r="AE51" s="57">
        <v>0</v>
      </c>
      <c r="AF51" s="93">
        <v>0</v>
      </c>
      <c r="AG51" s="94"/>
      <c r="AH51" s="95"/>
      <c r="AI51" s="79" t="s">
        <v>89</v>
      </c>
      <c r="AJ51" s="79"/>
      <c r="AK51" s="79"/>
      <c r="AL51" s="79"/>
    </row>
    <row r="52" spans="1:34" ht="13.5" customHeight="1">
      <c r="A52" s="81"/>
      <c r="B52" s="82"/>
      <c r="C52" s="82"/>
      <c r="D52" s="28"/>
      <c r="E52" s="96" t="s">
        <v>11</v>
      </c>
      <c r="F52" s="96"/>
      <c r="G52" s="96"/>
      <c r="H52" s="96"/>
      <c r="I52" s="13"/>
      <c r="J52" s="13"/>
      <c r="K52" s="13"/>
      <c r="L52" s="13"/>
      <c r="M52" s="13"/>
      <c r="N52" s="13"/>
      <c r="O52" s="14"/>
      <c r="P52" s="121">
        <f>SUM(P45:P51)</f>
        <v>27.43</v>
      </c>
      <c r="Q52" s="121"/>
      <c r="R52" s="47">
        <f aca="true" t="shared" si="3" ref="R52:W52">SUM(R45:R51)</f>
        <v>14.000000000000002</v>
      </c>
      <c r="S52" s="47">
        <f t="shared" si="3"/>
        <v>105.97</v>
      </c>
      <c r="T52" s="47">
        <f t="shared" si="3"/>
        <v>659.61</v>
      </c>
      <c r="U52" s="47">
        <f t="shared" si="3"/>
        <v>0.59</v>
      </c>
      <c r="V52" s="47">
        <f t="shared" si="3"/>
        <v>72.07000000000001</v>
      </c>
      <c r="W52" s="118">
        <f t="shared" si="3"/>
        <v>0.11</v>
      </c>
      <c r="X52" s="120"/>
      <c r="Y52" s="47">
        <f>SUM(Y45:Y51)</f>
        <v>2.23</v>
      </c>
      <c r="Z52" s="121">
        <f>SUM(Z45:Z51)</f>
        <v>145.34</v>
      </c>
      <c r="AA52" s="121"/>
      <c r="AB52" s="159">
        <f>SUM(AB45:AB51)</f>
        <v>468.04</v>
      </c>
      <c r="AC52" s="160"/>
      <c r="AD52" s="160"/>
      <c r="AE52" s="47">
        <f>SUM(AE45:AE51)</f>
        <v>147.64</v>
      </c>
      <c r="AF52" s="118">
        <f>SUM(AF45:AF51)</f>
        <v>9.05</v>
      </c>
      <c r="AG52" s="119"/>
      <c r="AH52" s="120"/>
    </row>
    <row r="53" spans="1:34" ht="13.5" customHeight="1">
      <c r="A53" s="81"/>
      <c r="B53" s="82"/>
      <c r="C53" s="82"/>
      <c r="D53" s="28"/>
      <c r="E53" s="96" t="s">
        <v>42</v>
      </c>
      <c r="F53" s="96"/>
      <c r="G53" s="96"/>
      <c r="H53" s="96"/>
      <c r="I53" s="96"/>
      <c r="J53" s="96"/>
      <c r="K53" s="96"/>
      <c r="L53" s="96"/>
      <c r="M53" s="96"/>
      <c r="N53" s="96"/>
      <c r="O53" s="97"/>
      <c r="P53" s="121">
        <v>48.33</v>
      </c>
      <c r="Q53" s="121"/>
      <c r="R53" s="48">
        <v>41.1</v>
      </c>
      <c r="S53" s="69" t="s">
        <v>143</v>
      </c>
      <c r="T53" s="69" t="s">
        <v>144</v>
      </c>
      <c r="U53" s="47">
        <f>U52+U43</f>
        <v>0.7</v>
      </c>
      <c r="V53" s="47">
        <f>V52+V43</f>
        <v>75.42</v>
      </c>
      <c r="W53" s="118">
        <f>W52+W43</f>
        <v>0.49</v>
      </c>
      <c r="X53" s="119"/>
      <c r="Y53" s="47">
        <f>Y52+Y43</f>
        <v>3.9400000000000004</v>
      </c>
      <c r="Z53" s="118">
        <f>Z52+Z43</f>
        <v>423.69000000000005</v>
      </c>
      <c r="AA53" s="119"/>
      <c r="AB53" s="159" t="s">
        <v>145</v>
      </c>
      <c r="AC53" s="160"/>
      <c r="AD53" s="160"/>
      <c r="AE53" s="47">
        <f>AE52+AE43</f>
        <v>308.98</v>
      </c>
      <c r="AF53" s="118">
        <f>AF52+AF43</f>
        <v>12.900000000000002</v>
      </c>
      <c r="AG53" s="119"/>
      <c r="AH53" s="120"/>
    </row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spans="3:34" ht="13.5" customHeight="1">
      <c r="C70" s="126" t="s">
        <v>1</v>
      </c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</row>
    <row r="71" ht="1.5" customHeight="1"/>
    <row r="72" spans="1:38" ht="13.5" customHeight="1">
      <c r="A72" s="87" t="s">
        <v>0</v>
      </c>
      <c r="B72" s="88"/>
      <c r="C72" s="88"/>
      <c r="D72" s="23"/>
      <c r="E72" s="87" t="s">
        <v>13</v>
      </c>
      <c r="F72" s="88"/>
      <c r="G72" s="88"/>
      <c r="H72" s="88"/>
      <c r="I72" s="88"/>
      <c r="J72" s="88"/>
      <c r="K72" s="88"/>
      <c r="L72" s="88"/>
      <c r="M72" s="88"/>
      <c r="N72" s="88"/>
      <c r="O72" s="87" t="s">
        <v>20</v>
      </c>
      <c r="P72" s="87" t="s">
        <v>22</v>
      </c>
      <c r="Q72" s="88"/>
      <c r="R72" s="88"/>
      <c r="S72" s="88"/>
      <c r="T72" s="111" t="s">
        <v>25</v>
      </c>
      <c r="U72" s="91" t="s">
        <v>27</v>
      </c>
      <c r="V72" s="92"/>
      <c r="W72" s="92"/>
      <c r="X72" s="92"/>
      <c r="Y72" s="92"/>
      <c r="Z72" s="91" t="s">
        <v>31</v>
      </c>
      <c r="AA72" s="92"/>
      <c r="AB72" s="92"/>
      <c r="AC72" s="92"/>
      <c r="AD72" s="92"/>
      <c r="AE72" s="92"/>
      <c r="AF72" s="92"/>
      <c r="AG72" s="92"/>
      <c r="AH72" s="122"/>
      <c r="AI72" s="87" t="s">
        <v>41</v>
      </c>
      <c r="AJ72" s="88"/>
      <c r="AK72" s="88"/>
      <c r="AL72" s="88"/>
    </row>
    <row r="73" spans="1:38" ht="13.5" customHeight="1">
      <c r="A73" s="113"/>
      <c r="B73" s="114"/>
      <c r="C73" s="114"/>
      <c r="D73" s="31"/>
      <c r="E73" s="113"/>
      <c r="F73" s="114"/>
      <c r="G73" s="114"/>
      <c r="H73" s="114"/>
      <c r="I73" s="114"/>
      <c r="J73" s="114"/>
      <c r="K73" s="114"/>
      <c r="L73" s="114"/>
      <c r="M73" s="114"/>
      <c r="N73" s="114"/>
      <c r="O73" s="89"/>
      <c r="P73" s="87" t="s">
        <v>21</v>
      </c>
      <c r="Q73" s="88"/>
      <c r="R73" s="3" t="s">
        <v>23</v>
      </c>
      <c r="S73" s="3" t="s">
        <v>24</v>
      </c>
      <c r="T73" s="154"/>
      <c r="U73" s="7" t="s">
        <v>26</v>
      </c>
      <c r="V73" s="3" t="s">
        <v>28</v>
      </c>
      <c r="W73" s="87" t="s">
        <v>29</v>
      </c>
      <c r="X73" s="88"/>
      <c r="Y73" s="4" t="s">
        <v>30</v>
      </c>
      <c r="Z73" s="113" t="s">
        <v>32</v>
      </c>
      <c r="AA73" s="114"/>
      <c r="AB73" s="87" t="s">
        <v>33</v>
      </c>
      <c r="AC73" s="88"/>
      <c r="AD73" s="88"/>
      <c r="AE73" s="3" t="s">
        <v>34</v>
      </c>
      <c r="AF73" s="87" t="s">
        <v>35</v>
      </c>
      <c r="AG73" s="88"/>
      <c r="AH73" s="107"/>
      <c r="AI73" s="89"/>
      <c r="AJ73" s="90"/>
      <c r="AK73" s="90"/>
      <c r="AL73" s="90"/>
    </row>
    <row r="74" spans="1:38" ht="13.5" customHeight="1">
      <c r="A74" s="91">
        <v>1</v>
      </c>
      <c r="B74" s="92"/>
      <c r="C74" s="92"/>
      <c r="D74" s="25">
        <v>1</v>
      </c>
      <c r="E74" s="91">
        <v>2</v>
      </c>
      <c r="F74" s="92"/>
      <c r="G74" s="92"/>
      <c r="H74" s="92"/>
      <c r="I74" s="92"/>
      <c r="J74" s="92"/>
      <c r="K74" s="92"/>
      <c r="L74" s="92"/>
      <c r="M74" s="92"/>
      <c r="N74" s="92"/>
      <c r="O74" s="3">
        <v>3</v>
      </c>
      <c r="P74" s="87">
        <v>4</v>
      </c>
      <c r="Q74" s="88"/>
      <c r="R74" s="4">
        <v>5</v>
      </c>
      <c r="S74" s="4">
        <v>6</v>
      </c>
      <c r="T74" s="4">
        <v>7</v>
      </c>
      <c r="U74" s="3">
        <v>8</v>
      </c>
      <c r="V74" s="3">
        <v>9</v>
      </c>
      <c r="W74" s="87">
        <v>10</v>
      </c>
      <c r="X74" s="88"/>
      <c r="Y74" s="3">
        <v>11</v>
      </c>
      <c r="Z74" s="87">
        <v>12</v>
      </c>
      <c r="AA74" s="88"/>
      <c r="AB74" s="87">
        <v>13</v>
      </c>
      <c r="AC74" s="88"/>
      <c r="AD74" s="88"/>
      <c r="AE74" s="3">
        <v>14</v>
      </c>
      <c r="AF74" s="91">
        <v>15</v>
      </c>
      <c r="AG74" s="92"/>
      <c r="AH74" s="122"/>
      <c r="AI74" s="91">
        <v>16</v>
      </c>
      <c r="AJ74" s="92"/>
      <c r="AK74" s="92"/>
      <c r="AL74" s="92"/>
    </row>
    <row r="75" spans="1:38" ht="22.5" customHeight="1">
      <c r="A75" s="80"/>
      <c r="B75" s="80"/>
      <c r="C75" s="80"/>
      <c r="D75" s="27"/>
      <c r="E75" s="105" t="s">
        <v>12</v>
      </c>
      <c r="F75" s="105"/>
      <c r="G75" s="105"/>
      <c r="H75" s="105"/>
      <c r="I75" s="105"/>
      <c r="J75" s="105"/>
      <c r="K75" s="105"/>
      <c r="L75" s="105"/>
      <c r="M75" s="105"/>
      <c r="N75" s="105"/>
      <c r="O75" s="9"/>
      <c r="P75" s="110"/>
      <c r="Q75" s="110"/>
      <c r="R75" s="9"/>
      <c r="S75" s="9"/>
      <c r="T75" s="10"/>
      <c r="U75" s="9"/>
      <c r="V75" s="9"/>
      <c r="W75" s="110"/>
      <c r="X75" s="110"/>
      <c r="Y75" s="9"/>
      <c r="Z75" s="110"/>
      <c r="AA75" s="110"/>
      <c r="AB75" s="110"/>
      <c r="AC75" s="110"/>
      <c r="AD75" s="110"/>
      <c r="AE75" s="11"/>
      <c r="AF75" s="110"/>
      <c r="AG75" s="110"/>
      <c r="AH75" s="110"/>
      <c r="AI75" s="106"/>
      <c r="AJ75" s="106"/>
      <c r="AK75" s="106"/>
      <c r="AL75" s="106"/>
    </row>
    <row r="76" spans="1:38" ht="24" customHeight="1">
      <c r="A76" s="80"/>
      <c r="B76" s="80"/>
      <c r="C76" s="80"/>
      <c r="D76" s="35">
        <v>1</v>
      </c>
      <c r="E76" s="83" t="s">
        <v>95</v>
      </c>
      <c r="F76" s="83"/>
      <c r="G76" s="83"/>
      <c r="H76" s="83"/>
      <c r="I76" s="83"/>
      <c r="J76" s="83"/>
      <c r="K76" s="83"/>
      <c r="L76" s="83"/>
      <c r="M76" s="83"/>
      <c r="N76" s="83"/>
      <c r="O76" s="64">
        <v>200</v>
      </c>
      <c r="P76" s="78">
        <v>18.56</v>
      </c>
      <c r="Q76" s="78"/>
      <c r="R76" s="38">
        <v>18.14</v>
      </c>
      <c r="S76" s="38">
        <v>41.31</v>
      </c>
      <c r="T76" s="38">
        <v>402.72</v>
      </c>
      <c r="U76" s="38">
        <v>0.23</v>
      </c>
      <c r="V76" s="38">
        <v>8.39</v>
      </c>
      <c r="W76" s="78">
        <v>0.13</v>
      </c>
      <c r="X76" s="78"/>
      <c r="Y76" s="38">
        <v>0.9</v>
      </c>
      <c r="Z76" s="78">
        <v>246.55</v>
      </c>
      <c r="AA76" s="78"/>
      <c r="AB76" s="78">
        <v>232.01</v>
      </c>
      <c r="AC76" s="78"/>
      <c r="AD76" s="78"/>
      <c r="AE76" s="38">
        <v>77.36</v>
      </c>
      <c r="AF76" s="78">
        <v>0.89</v>
      </c>
      <c r="AG76" s="78"/>
      <c r="AH76" s="78"/>
      <c r="AI76" s="79" t="s">
        <v>141</v>
      </c>
      <c r="AJ76" s="79"/>
      <c r="AK76" s="79"/>
      <c r="AL76" s="79"/>
    </row>
    <row r="77" spans="1:38" ht="24" customHeight="1">
      <c r="A77" s="80"/>
      <c r="B77" s="80"/>
      <c r="C77" s="80"/>
      <c r="D77" s="35">
        <v>2</v>
      </c>
      <c r="E77" s="83" t="s">
        <v>96</v>
      </c>
      <c r="F77" s="83"/>
      <c r="G77" s="83"/>
      <c r="H77" s="83"/>
      <c r="I77" s="83"/>
      <c r="J77" s="83"/>
      <c r="K77" s="83"/>
      <c r="L77" s="83"/>
      <c r="M77" s="83"/>
      <c r="N77" s="83"/>
      <c r="O77" s="64">
        <v>15</v>
      </c>
      <c r="P77" s="78">
        <v>0.37</v>
      </c>
      <c r="Q77" s="78"/>
      <c r="R77" s="38">
        <v>1.72</v>
      </c>
      <c r="S77" s="38">
        <v>1.32</v>
      </c>
      <c r="T77" s="38">
        <v>22.24</v>
      </c>
      <c r="U77" s="38">
        <v>0</v>
      </c>
      <c r="V77" s="38">
        <v>0.03</v>
      </c>
      <c r="W77" s="78">
        <v>0.02</v>
      </c>
      <c r="X77" s="78"/>
      <c r="Y77" s="38">
        <v>0.69</v>
      </c>
      <c r="Z77" s="78">
        <v>7.32</v>
      </c>
      <c r="AA77" s="78"/>
      <c r="AB77" s="78">
        <v>5.99</v>
      </c>
      <c r="AC77" s="78"/>
      <c r="AD77" s="78"/>
      <c r="AE77" s="38">
        <v>0.94</v>
      </c>
      <c r="AF77" s="78">
        <v>0.04</v>
      </c>
      <c r="AG77" s="78"/>
      <c r="AH77" s="78"/>
      <c r="AI77" s="79" t="s">
        <v>110</v>
      </c>
      <c r="AJ77" s="79"/>
      <c r="AK77" s="79"/>
      <c r="AL77" s="79"/>
    </row>
    <row r="78" spans="1:38" ht="24" customHeight="1">
      <c r="A78" s="80"/>
      <c r="B78" s="80"/>
      <c r="C78" s="80"/>
      <c r="D78" s="35">
        <v>3</v>
      </c>
      <c r="E78" s="83" t="s">
        <v>113</v>
      </c>
      <c r="F78" s="83"/>
      <c r="G78" s="83"/>
      <c r="H78" s="83"/>
      <c r="I78" s="83"/>
      <c r="J78" s="83"/>
      <c r="K78" s="83"/>
      <c r="L78" s="83"/>
      <c r="M78" s="83"/>
      <c r="N78" s="83"/>
      <c r="O78" s="38">
        <v>200</v>
      </c>
      <c r="P78" s="78">
        <v>0.18</v>
      </c>
      <c r="Q78" s="78"/>
      <c r="R78" s="38">
        <v>0.04</v>
      </c>
      <c r="S78" s="38">
        <v>10.13</v>
      </c>
      <c r="T78" s="38">
        <v>41.57</v>
      </c>
      <c r="U78" s="38">
        <v>0</v>
      </c>
      <c r="V78" s="38">
        <v>1.67</v>
      </c>
      <c r="W78" s="78">
        <v>0</v>
      </c>
      <c r="X78" s="78"/>
      <c r="Y78" s="38">
        <v>0</v>
      </c>
      <c r="Z78" s="78">
        <v>5.37</v>
      </c>
      <c r="AA78" s="78"/>
      <c r="AB78" s="78">
        <v>6.64</v>
      </c>
      <c r="AC78" s="78"/>
      <c r="AD78" s="78"/>
      <c r="AE78" s="38">
        <v>3.56</v>
      </c>
      <c r="AF78" s="78">
        <v>0.63</v>
      </c>
      <c r="AG78" s="78"/>
      <c r="AH78" s="78"/>
      <c r="AI78" s="79" t="s">
        <v>115</v>
      </c>
      <c r="AJ78" s="79"/>
      <c r="AK78" s="79"/>
      <c r="AL78" s="79"/>
    </row>
    <row r="79" spans="1:38" ht="24" customHeight="1">
      <c r="A79" s="80"/>
      <c r="B79" s="80"/>
      <c r="C79" s="80"/>
      <c r="D79" s="35">
        <v>4</v>
      </c>
      <c r="E79" s="78" t="s">
        <v>51</v>
      </c>
      <c r="F79" s="78"/>
      <c r="G79" s="78"/>
      <c r="H79" s="78"/>
      <c r="I79" s="78"/>
      <c r="J79" s="78"/>
      <c r="K79" s="78"/>
      <c r="L79" s="78"/>
      <c r="M79" s="78"/>
      <c r="N79" s="78"/>
      <c r="O79" s="38">
        <v>30</v>
      </c>
      <c r="P79" s="78">
        <v>2.37</v>
      </c>
      <c r="Q79" s="78"/>
      <c r="R79" s="65">
        <v>0.9</v>
      </c>
      <c r="S79" s="65">
        <v>14.94</v>
      </c>
      <c r="T79" s="65">
        <v>77.34</v>
      </c>
      <c r="U79" s="65">
        <v>0.05</v>
      </c>
      <c r="V79" s="65">
        <v>0</v>
      </c>
      <c r="W79" s="78">
        <v>0</v>
      </c>
      <c r="X79" s="78"/>
      <c r="Y79" s="65">
        <v>0.81</v>
      </c>
      <c r="Z79" s="78">
        <v>6.6</v>
      </c>
      <c r="AA79" s="78"/>
      <c r="AB79" s="78">
        <v>25.5</v>
      </c>
      <c r="AC79" s="78"/>
      <c r="AD79" s="78"/>
      <c r="AE79" s="65">
        <v>9.9</v>
      </c>
      <c r="AF79" s="78">
        <v>0.6</v>
      </c>
      <c r="AG79" s="78"/>
      <c r="AH79" s="78"/>
      <c r="AI79" s="79" t="s">
        <v>81</v>
      </c>
      <c r="AJ79" s="79"/>
      <c r="AK79" s="79"/>
      <c r="AL79" s="79"/>
    </row>
    <row r="80" spans="1:38" ht="24" customHeight="1">
      <c r="A80" s="80"/>
      <c r="B80" s="80"/>
      <c r="C80" s="80"/>
      <c r="D80" s="35">
        <v>5</v>
      </c>
      <c r="E80" s="83" t="s">
        <v>77</v>
      </c>
      <c r="F80" s="83"/>
      <c r="G80" s="83"/>
      <c r="H80" s="83"/>
      <c r="I80" s="83"/>
      <c r="J80" s="83"/>
      <c r="K80" s="83"/>
      <c r="L80" s="83"/>
      <c r="M80" s="83"/>
      <c r="N80" s="83"/>
      <c r="O80" s="38">
        <v>10</v>
      </c>
      <c r="P80" s="78">
        <v>0.08</v>
      </c>
      <c r="Q80" s="78"/>
      <c r="R80" s="65">
        <v>8.25</v>
      </c>
      <c r="S80" s="65">
        <v>0.08</v>
      </c>
      <c r="T80" s="65">
        <v>74.89</v>
      </c>
      <c r="U80" s="65">
        <v>0</v>
      </c>
      <c r="V80" s="65">
        <v>0</v>
      </c>
      <c r="W80" s="78">
        <v>0.06</v>
      </c>
      <c r="X80" s="78"/>
      <c r="Y80" s="65">
        <v>0.1</v>
      </c>
      <c r="Z80" s="78">
        <v>1.2</v>
      </c>
      <c r="AA80" s="78"/>
      <c r="AB80" s="78">
        <v>1.9</v>
      </c>
      <c r="AC80" s="78"/>
      <c r="AD80" s="78"/>
      <c r="AE80" s="65">
        <v>0</v>
      </c>
      <c r="AF80" s="78">
        <v>0.02</v>
      </c>
      <c r="AG80" s="78"/>
      <c r="AH80" s="78"/>
      <c r="AI80" s="79" t="s">
        <v>82</v>
      </c>
      <c r="AJ80" s="79"/>
      <c r="AK80" s="79"/>
      <c r="AL80" s="79"/>
    </row>
    <row r="81" spans="1:38" ht="13.5" customHeight="1">
      <c r="A81" s="100"/>
      <c r="B81" s="101"/>
      <c r="C81" s="101"/>
      <c r="D81" s="22"/>
      <c r="E81" s="102" t="s">
        <v>11</v>
      </c>
      <c r="F81" s="102"/>
      <c r="G81" s="102"/>
      <c r="H81" s="96"/>
      <c r="I81" s="96"/>
      <c r="J81" s="96"/>
      <c r="K81" s="96"/>
      <c r="L81" s="96"/>
      <c r="M81" s="96"/>
      <c r="N81" s="96"/>
      <c r="O81" s="97"/>
      <c r="P81" s="103">
        <f>SUM(P76:P80)</f>
        <v>21.56</v>
      </c>
      <c r="Q81" s="104"/>
      <c r="R81" s="16">
        <f aca="true" t="shared" si="4" ref="R81:W81">SUM(R76:R80)</f>
        <v>29.049999999999997</v>
      </c>
      <c r="S81" s="15">
        <f t="shared" si="4"/>
        <v>67.78</v>
      </c>
      <c r="T81" s="15">
        <f t="shared" si="4"/>
        <v>618.76</v>
      </c>
      <c r="U81" s="16">
        <f t="shared" si="4"/>
        <v>0.28</v>
      </c>
      <c r="V81" s="16">
        <f t="shared" si="4"/>
        <v>10.09</v>
      </c>
      <c r="W81" s="103">
        <f t="shared" si="4"/>
        <v>0.21</v>
      </c>
      <c r="X81" s="104"/>
      <c r="Y81" s="16">
        <f>SUM(Y76:Y80)</f>
        <v>2.5</v>
      </c>
      <c r="Z81" s="103">
        <f>SUM(Z76:Z80)</f>
        <v>267.04</v>
      </c>
      <c r="AA81" s="104"/>
      <c r="AB81" s="103">
        <f>SUM(AB76:AB80)</f>
        <v>272.03999999999996</v>
      </c>
      <c r="AC81" s="104"/>
      <c r="AD81" s="104"/>
      <c r="AE81" s="16">
        <f>SUM(AE76:AE80)</f>
        <v>91.76</v>
      </c>
      <c r="AF81" s="103">
        <f>SUM(AF76:AF80)</f>
        <v>2.18</v>
      </c>
      <c r="AG81" s="104"/>
      <c r="AH81" s="109"/>
      <c r="AI81" s="100"/>
      <c r="AJ81" s="101"/>
      <c r="AK81" s="101"/>
      <c r="AL81" s="101"/>
    </row>
    <row r="82" spans="1:34" ht="22.5" customHeight="1">
      <c r="A82" s="80"/>
      <c r="B82" s="80"/>
      <c r="C82" s="80"/>
      <c r="D82" s="27"/>
      <c r="E82" s="105" t="s">
        <v>38</v>
      </c>
      <c r="F82" s="105"/>
      <c r="G82" s="105"/>
      <c r="H82" s="105"/>
      <c r="I82" s="105"/>
      <c r="J82" s="105"/>
      <c r="K82" s="105"/>
      <c r="L82" s="105"/>
      <c r="M82" s="105"/>
      <c r="N82" s="105"/>
      <c r="O82" s="9"/>
      <c r="P82" s="110"/>
      <c r="Q82" s="110"/>
      <c r="R82" s="9"/>
      <c r="S82" s="9"/>
      <c r="T82" s="10"/>
      <c r="U82" s="9"/>
      <c r="V82" s="9"/>
      <c r="W82" s="110"/>
      <c r="X82" s="110"/>
      <c r="Y82" s="9"/>
      <c r="Z82" s="110"/>
      <c r="AA82" s="110"/>
      <c r="AB82" s="110"/>
      <c r="AC82" s="110"/>
      <c r="AD82" s="110"/>
      <c r="AE82" s="11"/>
      <c r="AF82" s="110"/>
      <c r="AG82" s="110"/>
      <c r="AH82" s="110"/>
    </row>
    <row r="83" spans="1:38" ht="24" customHeight="1">
      <c r="A83" s="80"/>
      <c r="B83" s="80"/>
      <c r="C83" s="80"/>
      <c r="D83" s="35">
        <v>1</v>
      </c>
      <c r="E83" s="78" t="s">
        <v>58</v>
      </c>
      <c r="F83" s="78"/>
      <c r="G83" s="78"/>
      <c r="H83" s="78"/>
      <c r="I83" s="78"/>
      <c r="J83" s="78"/>
      <c r="K83" s="78"/>
      <c r="L83" s="78"/>
      <c r="M83" s="78"/>
      <c r="N83" s="78"/>
      <c r="O83" s="38">
        <v>60</v>
      </c>
      <c r="P83" s="78">
        <v>1.35</v>
      </c>
      <c r="Q83" s="78"/>
      <c r="R83" s="38">
        <v>3.07</v>
      </c>
      <c r="S83" s="38">
        <v>6.84</v>
      </c>
      <c r="T83" s="38">
        <v>60.38</v>
      </c>
      <c r="U83" s="38">
        <v>0.02</v>
      </c>
      <c r="V83" s="38">
        <v>32.03</v>
      </c>
      <c r="W83" s="78">
        <v>0</v>
      </c>
      <c r="X83" s="78"/>
      <c r="Y83" s="38">
        <v>1.46</v>
      </c>
      <c r="Z83" s="78">
        <v>35.7</v>
      </c>
      <c r="AA83" s="78"/>
      <c r="AB83" s="78">
        <v>25.75</v>
      </c>
      <c r="AC83" s="78"/>
      <c r="AD83" s="78"/>
      <c r="AE83" s="38">
        <v>12.13</v>
      </c>
      <c r="AF83" s="78">
        <v>0.48</v>
      </c>
      <c r="AG83" s="78"/>
      <c r="AH83" s="78"/>
      <c r="AI83" s="79" t="s">
        <v>90</v>
      </c>
      <c r="AJ83" s="79"/>
      <c r="AK83" s="79"/>
      <c r="AL83" s="79"/>
    </row>
    <row r="84" spans="1:38" ht="24" customHeight="1">
      <c r="A84" s="80"/>
      <c r="B84" s="80"/>
      <c r="C84" s="80"/>
      <c r="D84" s="35">
        <v>2</v>
      </c>
      <c r="E84" s="78" t="s">
        <v>59</v>
      </c>
      <c r="F84" s="78"/>
      <c r="G84" s="78"/>
      <c r="H84" s="78"/>
      <c r="I84" s="78"/>
      <c r="J84" s="78"/>
      <c r="K84" s="78"/>
      <c r="L84" s="78"/>
      <c r="M84" s="78"/>
      <c r="N84" s="78"/>
      <c r="O84" s="38">
        <v>250</v>
      </c>
      <c r="P84" s="78">
        <v>1.85</v>
      </c>
      <c r="Q84" s="78"/>
      <c r="R84" s="38">
        <v>5.24</v>
      </c>
      <c r="S84" s="38">
        <v>15.77</v>
      </c>
      <c r="T84" s="38">
        <v>117.7</v>
      </c>
      <c r="U84" s="38">
        <v>0.06</v>
      </c>
      <c r="V84" s="38">
        <v>7.63</v>
      </c>
      <c r="W84" s="78">
        <v>0</v>
      </c>
      <c r="X84" s="78"/>
      <c r="Y84" s="38">
        <v>2.26</v>
      </c>
      <c r="Z84" s="78">
        <v>18.75</v>
      </c>
      <c r="AA84" s="78"/>
      <c r="AB84" s="78">
        <v>43.32</v>
      </c>
      <c r="AC84" s="78"/>
      <c r="AD84" s="78"/>
      <c r="AE84" s="38">
        <v>19.01</v>
      </c>
      <c r="AF84" s="78">
        <v>0.52</v>
      </c>
      <c r="AG84" s="78"/>
      <c r="AH84" s="78"/>
      <c r="AI84" s="79" t="s">
        <v>91</v>
      </c>
      <c r="AJ84" s="79"/>
      <c r="AK84" s="79"/>
      <c r="AL84" s="79"/>
    </row>
    <row r="85" spans="1:38" ht="24" customHeight="1">
      <c r="A85" s="80"/>
      <c r="B85" s="80"/>
      <c r="C85" s="80"/>
      <c r="D85" s="35">
        <v>3</v>
      </c>
      <c r="E85" s="78" t="s">
        <v>60</v>
      </c>
      <c r="F85" s="78"/>
      <c r="G85" s="78"/>
      <c r="H85" s="78"/>
      <c r="I85" s="78"/>
      <c r="J85" s="78"/>
      <c r="K85" s="78"/>
      <c r="L85" s="78"/>
      <c r="M85" s="78"/>
      <c r="N85" s="78"/>
      <c r="O85" s="56">
        <v>80</v>
      </c>
      <c r="P85" s="78">
        <v>11.95</v>
      </c>
      <c r="Q85" s="78"/>
      <c r="R85" s="56">
        <v>12.37</v>
      </c>
      <c r="S85" s="56">
        <v>3.92</v>
      </c>
      <c r="T85" s="56">
        <v>174.83</v>
      </c>
      <c r="U85" s="56">
        <v>0.05</v>
      </c>
      <c r="V85" s="56">
        <v>0.41</v>
      </c>
      <c r="W85" s="78">
        <v>0.02</v>
      </c>
      <c r="X85" s="78"/>
      <c r="Y85" s="56">
        <v>1.46</v>
      </c>
      <c r="Z85" s="78">
        <v>43.16</v>
      </c>
      <c r="AA85" s="78"/>
      <c r="AB85" s="78">
        <v>136.15</v>
      </c>
      <c r="AC85" s="78"/>
      <c r="AD85" s="78"/>
      <c r="AE85" s="56">
        <v>18.36</v>
      </c>
      <c r="AF85" s="78">
        <v>1.64</v>
      </c>
      <c r="AG85" s="78"/>
      <c r="AH85" s="78"/>
      <c r="AI85" s="79" t="s">
        <v>92</v>
      </c>
      <c r="AJ85" s="79"/>
      <c r="AK85" s="79"/>
      <c r="AL85" s="79"/>
    </row>
    <row r="86" spans="1:38" ht="24" customHeight="1">
      <c r="A86" s="80"/>
      <c r="B86" s="80"/>
      <c r="C86" s="80"/>
      <c r="D86" s="35">
        <v>4</v>
      </c>
      <c r="E86" s="78" t="s">
        <v>61</v>
      </c>
      <c r="F86" s="78"/>
      <c r="G86" s="78"/>
      <c r="H86" s="78"/>
      <c r="I86" s="78"/>
      <c r="J86" s="78"/>
      <c r="K86" s="78"/>
      <c r="L86" s="78"/>
      <c r="M86" s="78"/>
      <c r="N86" s="78"/>
      <c r="O86" s="38">
        <v>150</v>
      </c>
      <c r="P86" s="78">
        <v>5.24</v>
      </c>
      <c r="Q86" s="78"/>
      <c r="R86" s="38">
        <v>4.26</v>
      </c>
      <c r="S86" s="38">
        <v>34.89</v>
      </c>
      <c r="T86" s="38">
        <v>198.85</v>
      </c>
      <c r="U86" s="38">
        <v>0.05</v>
      </c>
      <c r="V86" s="38">
        <v>0</v>
      </c>
      <c r="W86" s="78">
        <v>0.03</v>
      </c>
      <c r="X86" s="78"/>
      <c r="Y86" s="38">
        <v>0.1</v>
      </c>
      <c r="Z86" s="78">
        <v>21.08</v>
      </c>
      <c r="AA86" s="78"/>
      <c r="AB86" s="78">
        <v>44.36</v>
      </c>
      <c r="AC86" s="78"/>
      <c r="AD86" s="78"/>
      <c r="AE86" s="38">
        <v>8.66</v>
      </c>
      <c r="AF86" s="78">
        <v>0.9</v>
      </c>
      <c r="AG86" s="78"/>
      <c r="AH86" s="78"/>
      <c r="AI86" s="79" t="s">
        <v>93</v>
      </c>
      <c r="AJ86" s="79"/>
      <c r="AK86" s="79"/>
      <c r="AL86" s="79"/>
    </row>
    <row r="87" spans="1:38" ht="24" customHeight="1">
      <c r="A87" s="80"/>
      <c r="B87" s="80"/>
      <c r="C87" s="80"/>
      <c r="D87" s="35">
        <v>5</v>
      </c>
      <c r="E87" s="78" t="s">
        <v>62</v>
      </c>
      <c r="F87" s="78"/>
      <c r="G87" s="78"/>
      <c r="H87" s="78"/>
      <c r="I87" s="78"/>
      <c r="J87" s="78"/>
      <c r="K87" s="78"/>
      <c r="L87" s="78"/>
      <c r="M87" s="78"/>
      <c r="N87" s="78"/>
      <c r="O87" s="45">
        <v>200</v>
      </c>
      <c r="P87" s="78">
        <v>0.54</v>
      </c>
      <c r="Q87" s="78"/>
      <c r="R87" s="45">
        <v>0.22</v>
      </c>
      <c r="S87" s="45">
        <v>21.7</v>
      </c>
      <c r="T87" s="45">
        <v>90.99</v>
      </c>
      <c r="U87" s="45">
        <v>0.01</v>
      </c>
      <c r="V87" s="45">
        <v>176</v>
      </c>
      <c r="W87" s="78">
        <v>0</v>
      </c>
      <c r="X87" s="78"/>
      <c r="Y87" s="45">
        <v>0</v>
      </c>
      <c r="Z87" s="78">
        <v>10.02</v>
      </c>
      <c r="AA87" s="78"/>
      <c r="AB87" s="78">
        <v>2.72</v>
      </c>
      <c r="AC87" s="78"/>
      <c r="AD87" s="78"/>
      <c r="AE87" s="45">
        <v>2.72</v>
      </c>
      <c r="AF87" s="78">
        <v>4.04</v>
      </c>
      <c r="AG87" s="78"/>
      <c r="AH87" s="78"/>
      <c r="AI87" s="79" t="s">
        <v>94</v>
      </c>
      <c r="AJ87" s="79"/>
      <c r="AK87" s="79"/>
      <c r="AL87" s="79"/>
    </row>
    <row r="88" spans="1:38" ht="24" customHeight="1">
      <c r="A88" s="80"/>
      <c r="B88" s="80"/>
      <c r="C88" s="80"/>
      <c r="D88" s="35">
        <v>6</v>
      </c>
      <c r="E88" s="78" t="s">
        <v>51</v>
      </c>
      <c r="F88" s="78"/>
      <c r="G88" s="78"/>
      <c r="H88" s="78"/>
      <c r="I88" s="78"/>
      <c r="J88" s="78"/>
      <c r="K88" s="78"/>
      <c r="L88" s="78"/>
      <c r="M88" s="78"/>
      <c r="N88" s="78"/>
      <c r="O88" s="57">
        <v>20</v>
      </c>
      <c r="P88" s="78">
        <v>1.58</v>
      </c>
      <c r="Q88" s="78"/>
      <c r="R88" s="57">
        <v>0.6</v>
      </c>
      <c r="S88" s="57">
        <v>9.96</v>
      </c>
      <c r="T88" s="57">
        <v>51.56</v>
      </c>
      <c r="U88" s="57">
        <v>0.03</v>
      </c>
      <c r="V88" s="57">
        <v>0</v>
      </c>
      <c r="W88" s="78">
        <v>0</v>
      </c>
      <c r="X88" s="78"/>
      <c r="Y88" s="57">
        <v>0.54</v>
      </c>
      <c r="Z88" s="78">
        <v>4.4</v>
      </c>
      <c r="AA88" s="78"/>
      <c r="AB88" s="78">
        <v>17</v>
      </c>
      <c r="AC88" s="78"/>
      <c r="AD88" s="78"/>
      <c r="AE88" s="57">
        <v>6.6</v>
      </c>
      <c r="AF88" s="78">
        <v>0.4</v>
      </c>
      <c r="AG88" s="78"/>
      <c r="AH88" s="78"/>
      <c r="AI88" s="79" t="s">
        <v>81</v>
      </c>
      <c r="AJ88" s="79"/>
      <c r="AK88" s="79"/>
      <c r="AL88" s="79"/>
    </row>
    <row r="89" spans="1:38" ht="24" customHeight="1">
      <c r="A89" s="80"/>
      <c r="B89" s="80"/>
      <c r="C89" s="80"/>
      <c r="D89" s="35">
        <v>7</v>
      </c>
      <c r="E89" s="93" t="s">
        <v>52</v>
      </c>
      <c r="F89" s="94"/>
      <c r="G89" s="94"/>
      <c r="H89" s="94"/>
      <c r="I89" s="94"/>
      <c r="J89" s="94"/>
      <c r="K89" s="94"/>
      <c r="L89" s="94"/>
      <c r="M89" s="94"/>
      <c r="N89" s="95"/>
      <c r="O89" s="57">
        <v>30</v>
      </c>
      <c r="P89" s="93">
        <v>1.47</v>
      </c>
      <c r="Q89" s="95"/>
      <c r="R89" s="57">
        <v>0.3</v>
      </c>
      <c r="S89" s="57">
        <v>13.44</v>
      </c>
      <c r="T89" s="57">
        <v>62.34</v>
      </c>
      <c r="U89" s="57">
        <v>0.12</v>
      </c>
      <c r="V89" s="57">
        <v>0.12</v>
      </c>
      <c r="W89" s="93">
        <v>0</v>
      </c>
      <c r="X89" s="95"/>
      <c r="Y89" s="57">
        <v>0.09</v>
      </c>
      <c r="Z89" s="93">
        <v>0</v>
      </c>
      <c r="AA89" s="95"/>
      <c r="AB89" s="93">
        <v>0</v>
      </c>
      <c r="AC89" s="94"/>
      <c r="AD89" s="95"/>
      <c r="AE89" s="57">
        <v>0</v>
      </c>
      <c r="AF89" s="93">
        <v>0</v>
      </c>
      <c r="AG89" s="94"/>
      <c r="AH89" s="95"/>
      <c r="AI89" s="79" t="s">
        <v>89</v>
      </c>
      <c r="AJ89" s="79"/>
      <c r="AK89" s="79"/>
      <c r="AL89" s="79"/>
    </row>
    <row r="90" spans="1:38" ht="13.5" customHeight="1">
      <c r="A90" s="81"/>
      <c r="B90" s="82"/>
      <c r="C90" s="82"/>
      <c r="D90" s="28"/>
      <c r="E90" s="96" t="s">
        <v>11</v>
      </c>
      <c r="F90" s="96"/>
      <c r="G90" s="96"/>
      <c r="H90" s="96"/>
      <c r="I90" s="13"/>
      <c r="J90" s="13"/>
      <c r="K90" s="13"/>
      <c r="L90" s="13"/>
      <c r="M90" s="13"/>
      <c r="N90" s="13"/>
      <c r="O90" s="14"/>
      <c r="P90" s="105">
        <f>SUM(P83:P89)</f>
        <v>23.979999999999997</v>
      </c>
      <c r="Q90" s="105"/>
      <c r="R90" s="18">
        <f aca="true" t="shared" si="5" ref="R90:W90">SUM(R83:R89)</f>
        <v>26.06</v>
      </c>
      <c r="S90" s="17">
        <f t="shared" si="5"/>
        <v>106.52000000000001</v>
      </c>
      <c r="T90" s="18">
        <f t="shared" si="5"/>
        <v>756.65</v>
      </c>
      <c r="U90" s="18">
        <f t="shared" si="5"/>
        <v>0.33999999999999997</v>
      </c>
      <c r="V90" s="18">
        <f t="shared" si="5"/>
        <v>216.19</v>
      </c>
      <c r="W90" s="156">
        <f t="shared" si="5"/>
        <v>0.05</v>
      </c>
      <c r="X90" s="158"/>
      <c r="Y90" s="18">
        <f>SUM(Y83:Y89)</f>
        <v>5.909999999999999</v>
      </c>
      <c r="Z90" s="98">
        <f>SUM(Z83:Z89)</f>
        <v>133.11</v>
      </c>
      <c r="AA90" s="99"/>
      <c r="AB90" s="115">
        <f>SUM(AB83:AB89)</f>
        <v>269.29999999999995</v>
      </c>
      <c r="AC90" s="116"/>
      <c r="AD90" s="116"/>
      <c r="AE90" s="18">
        <f>SUM(AE83:AE89)</f>
        <v>67.47999999999999</v>
      </c>
      <c r="AF90" s="98">
        <f>SUM(AF83:AF89)</f>
        <v>7.98</v>
      </c>
      <c r="AG90" s="99"/>
      <c r="AH90" s="108"/>
      <c r="AI90" s="79"/>
      <c r="AJ90" s="79"/>
      <c r="AK90" s="79"/>
      <c r="AL90" s="79"/>
    </row>
    <row r="91" spans="1:38" ht="13.5" customHeight="1">
      <c r="A91" s="81"/>
      <c r="B91" s="82"/>
      <c r="C91" s="82"/>
      <c r="D91" s="28"/>
      <c r="E91" s="96" t="s">
        <v>42</v>
      </c>
      <c r="F91" s="96"/>
      <c r="G91" s="96"/>
      <c r="H91" s="96"/>
      <c r="I91" s="96"/>
      <c r="J91" s="96"/>
      <c r="K91" s="96"/>
      <c r="L91" s="96"/>
      <c r="M91" s="96"/>
      <c r="N91" s="96"/>
      <c r="O91" s="97"/>
      <c r="P91" s="105">
        <f>P90+P81</f>
        <v>45.53999999999999</v>
      </c>
      <c r="Q91" s="105"/>
      <c r="R91" s="18">
        <f>R90+R81</f>
        <v>55.11</v>
      </c>
      <c r="S91" s="68" t="s">
        <v>146</v>
      </c>
      <c r="T91" s="68" t="s">
        <v>147</v>
      </c>
      <c r="U91" s="18">
        <f>U90+U81</f>
        <v>0.62</v>
      </c>
      <c r="V91" s="18">
        <f>V90+V81</f>
        <v>226.28</v>
      </c>
      <c r="W91" s="156">
        <f>W90+W81</f>
        <v>0.26</v>
      </c>
      <c r="X91" s="99"/>
      <c r="Y91" s="18">
        <f>Y90+Y81</f>
        <v>8.41</v>
      </c>
      <c r="Z91" s="98">
        <f>Z90+Z81</f>
        <v>400.15000000000003</v>
      </c>
      <c r="AA91" s="99"/>
      <c r="AB91" s="115" t="s">
        <v>148</v>
      </c>
      <c r="AC91" s="116"/>
      <c r="AD91" s="116"/>
      <c r="AE91" s="18">
        <f>AE90+AE81</f>
        <v>159.24</v>
      </c>
      <c r="AF91" s="98">
        <f>AF90+AF81</f>
        <v>10.16</v>
      </c>
      <c r="AG91" s="99"/>
      <c r="AH91" s="108"/>
      <c r="AI91" s="79"/>
      <c r="AJ91" s="79"/>
      <c r="AK91" s="79"/>
      <c r="AL91" s="79"/>
    </row>
    <row r="92" spans="35:38" ht="10.5" customHeight="1">
      <c r="AI92" s="79"/>
      <c r="AJ92" s="79"/>
      <c r="AK92" s="79"/>
      <c r="AL92" s="79"/>
    </row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spans="3:34" ht="13.5" customHeight="1">
      <c r="C109" s="126" t="s">
        <v>6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</row>
    <row r="110" ht="1.5" customHeight="1"/>
    <row r="111" spans="1:38" ht="13.5" customHeight="1">
      <c r="A111" s="87" t="s">
        <v>0</v>
      </c>
      <c r="B111" s="88"/>
      <c r="C111" s="88"/>
      <c r="D111" s="23"/>
      <c r="E111" s="87" t="s">
        <v>13</v>
      </c>
      <c r="F111" s="88"/>
      <c r="G111" s="88"/>
      <c r="H111" s="88"/>
      <c r="I111" s="88"/>
      <c r="J111" s="88"/>
      <c r="K111" s="88"/>
      <c r="L111" s="88"/>
      <c r="M111" s="88"/>
      <c r="N111" s="88"/>
      <c r="O111" s="87" t="s">
        <v>20</v>
      </c>
      <c r="P111" s="87" t="s">
        <v>22</v>
      </c>
      <c r="Q111" s="88"/>
      <c r="R111" s="88"/>
      <c r="S111" s="88"/>
      <c r="T111" s="111" t="s">
        <v>25</v>
      </c>
      <c r="U111" s="91" t="s">
        <v>27</v>
      </c>
      <c r="V111" s="92"/>
      <c r="W111" s="92"/>
      <c r="X111" s="92"/>
      <c r="Y111" s="92"/>
      <c r="Z111" s="91" t="s">
        <v>31</v>
      </c>
      <c r="AA111" s="92"/>
      <c r="AB111" s="92"/>
      <c r="AC111" s="92"/>
      <c r="AD111" s="92"/>
      <c r="AE111" s="92"/>
      <c r="AF111" s="92"/>
      <c r="AG111" s="92"/>
      <c r="AH111" s="122"/>
      <c r="AI111" s="87" t="s">
        <v>41</v>
      </c>
      <c r="AJ111" s="88"/>
      <c r="AK111" s="88"/>
      <c r="AL111" s="88"/>
    </row>
    <row r="112" spans="1:38" ht="13.5" customHeight="1">
      <c r="A112" s="113"/>
      <c r="B112" s="114"/>
      <c r="C112" s="114"/>
      <c r="D112" s="31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89"/>
      <c r="P112" s="91" t="s">
        <v>21</v>
      </c>
      <c r="Q112" s="92"/>
      <c r="R112" s="4" t="s">
        <v>23</v>
      </c>
      <c r="S112" s="3" t="s">
        <v>24</v>
      </c>
      <c r="T112" s="112"/>
      <c r="U112" s="7" t="s">
        <v>26</v>
      </c>
      <c r="V112" s="4" t="s">
        <v>28</v>
      </c>
      <c r="W112" s="91" t="s">
        <v>29</v>
      </c>
      <c r="X112" s="92"/>
      <c r="Y112" s="3" t="s">
        <v>30</v>
      </c>
      <c r="Z112" s="113" t="s">
        <v>32</v>
      </c>
      <c r="AA112" s="114"/>
      <c r="AB112" s="91" t="s">
        <v>33</v>
      </c>
      <c r="AC112" s="92"/>
      <c r="AD112" s="92"/>
      <c r="AE112" s="3" t="s">
        <v>34</v>
      </c>
      <c r="AF112" s="87" t="s">
        <v>35</v>
      </c>
      <c r="AG112" s="88"/>
      <c r="AH112" s="107"/>
      <c r="AI112" s="89"/>
      <c r="AJ112" s="90"/>
      <c r="AK112" s="90"/>
      <c r="AL112" s="90"/>
    </row>
    <row r="113" spans="1:38" ht="13.5" customHeight="1">
      <c r="A113" s="91">
        <v>1</v>
      </c>
      <c r="B113" s="92"/>
      <c r="C113" s="92"/>
      <c r="D113" s="23">
        <v>1</v>
      </c>
      <c r="E113" s="87">
        <v>2</v>
      </c>
      <c r="F113" s="88"/>
      <c r="G113" s="88"/>
      <c r="H113" s="88"/>
      <c r="I113" s="88"/>
      <c r="J113" s="88"/>
      <c r="K113" s="88"/>
      <c r="L113" s="88"/>
      <c r="M113" s="88"/>
      <c r="N113" s="88"/>
      <c r="O113" s="4">
        <v>3</v>
      </c>
      <c r="P113" s="91">
        <v>4</v>
      </c>
      <c r="Q113" s="92"/>
      <c r="R113" s="3">
        <v>5</v>
      </c>
      <c r="S113" s="3">
        <v>6</v>
      </c>
      <c r="T113" s="4">
        <v>7</v>
      </c>
      <c r="U113" s="3">
        <v>8</v>
      </c>
      <c r="V113" s="3">
        <v>9</v>
      </c>
      <c r="W113" s="87">
        <v>10</v>
      </c>
      <c r="X113" s="88"/>
      <c r="Y113" s="4">
        <v>11</v>
      </c>
      <c r="Z113" s="87">
        <v>12</v>
      </c>
      <c r="AA113" s="88"/>
      <c r="AB113" s="87">
        <v>13</v>
      </c>
      <c r="AC113" s="88"/>
      <c r="AD113" s="88"/>
      <c r="AE113" s="4">
        <v>14</v>
      </c>
      <c r="AF113" s="91">
        <v>15</v>
      </c>
      <c r="AG113" s="92"/>
      <c r="AH113" s="122"/>
      <c r="AI113" s="91">
        <v>16</v>
      </c>
      <c r="AJ113" s="92"/>
      <c r="AK113" s="92"/>
      <c r="AL113" s="92"/>
    </row>
    <row r="114" spans="1:38" ht="22.5" customHeight="1">
      <c r="A114" s="80"/>
      <c r="B114" s="80"/>
      <c r="C114" s="80"/>
      <c r="D114" s="27"/>
      <c r="E114" s="105" t="s">
        <v>37</v>
      </c>
      <c r="F114" s="105"/>
      <c r="G114" s="105"/>
      <c r="H114" s="105"/>
      <c r="I114" s="105"/>
      <c r="J114" s="105"/>
      <c r="K114" s="105"/>
      <c r="L114" s="105"/>
      <c r="M114" s="105"/>
      <c r="N114" s="105"/>
      <c r="O114" s="9"/>
      <c r="P114" s="110"/>
      <c r="Q114" s="110"/>
      <c r="R114" s="9"/>
      <c r="S114" s="9"/>
      <c r="T114" s="10"/>
      <c r="U114" s="9"/>
      <c r="V114" s="9"/>
      <c r="W114" s="110"/>
      <c r="X114" s="110"/>
      <c r="Y114" s="9"/>
      <c r="Z114" s="110"/>
      <c r="AA114" s="110"/>
      <c r="AB114" s="110"/>
      <c r="AC114" s="110"/>
      <c r="AD114" s="110"/>
      <c r="AE114" s="11"/>
      <c r="AF114" s="110"/>
      <c r="AG114" s="110"/>
      <c r="AH114" s="110"/>
      <c r="AI114" s="106"/>
      <c r="AJ114" s="106"/>
      <c r="AK114" s="106"/>
      <c r="AL114" s="106"/>
    </row>
    <row r="115" spans="1:38" ht="24" customHeight="1">
      <c r="A115" s="80"/>
      <c r="B115" s="80"/>
      <c r="C115" s="80"/>
      <c r="D115" s="35">
        <v>1</v>
      </c>
      <c r="E115" s="83" t="s">
        <v>55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38">
        <v>80</v>
      </c>
      <c r="P115" s="78">
        <v>16.62</v>
      </c>
      <c r="Q115" s="78"/>
      <c r="R115" s="38">
        <v>0.94</v>
      </c>
      <c r="S115" s="38">
        <v>0.17</v>
      </c>
      <c r="T115" s="38">
        <v>75.65</v>
      </c>
      <c r="U115" s="38">
        <v>0.12</v>
      </c>
      <c r="V115" s="38">
        <v>2.07</v>
      </c>
      <c r="W115" s="78">
        <v>0.01</v>
      </c>
      <c r="X115" s="78"/>
      <c r="Y115" s="38">
        <v>0.21</v>
      </c>
      <c r="Z115" s="78">
        <v>43.82</v>
      </c>
      <c r="AA115" s="78"/>
      <c r="AB115" s="78">
        <v>251.66</v>
      </c>
      <c r="AC115" s="78"/>
      <c r="AD115" s="78"/>
      <c r="AE115" s="38">
        <v>57.77</v>
      </c>
      <c r="AF115" s="78">
        <v>0.86</v>
      </c>
      <c r="AG115" s="78"/>
      <c r="AH115" s="78"/>
      <c r="AI115" s="79" t="s">
        <v>98</v>
      </c>
      <c r="AJ115" s="79"/>
      <c r="AK115" s="79"/>
      <c r="AL115" s="79"/>
    </row>
    <row r="116" spans="1:38" ht="24" customHeight="1">
      <c r="A116" s="80"/>
      <c r="B116" s="80"/>
      <c r="C116" s="80"/>
      <c r="D116" s="35">
        <v>2</v>
      </c>
      <c r="E116" s="83" t="s">
        <v>17</v>
      </c>
      <c r="F116" s="83"/>
      <c r="G116" s="83"/>
      <c r="H116" s="83"/>
      <c r="I116" s="83"/>
      <c r="J116" s="83"/>
      <c r="K116" s="83"/>
      <c r="L116" s="83"/>
      <c r="M116" s="83"/>
      <c r="N116" s="83"/>
      <c r="O116" s="38">
        <v>150</v>
      </c>
      <c r="P116" s="78">
        <v>4.08</v>
      </c>
      <c r="Q116" s="78"/>
      <c r="R116" s="38">
        <v>5.11</v>
      </c>
      <c r="S116" s="38">
        <v>28.86</v>
      </c>
      <c r="T116" s="38">
        <v>177.87</v>
      </c>
      <c r="U116" s="38">
        <v>0.21</v>
      </c>
      <c r="V116" s="38">
        <v>34.24</v>
      </c>
      <c r="W116" s="78">
        <v>0.03</v>
      </c>
      <c r="X116" s="78"/>
      <c r="Y116" s="38">
        <v>0.06</v>
      </c>
      <c r="Z116" s="78">
        <v>50.34</v>
      </c>
      <c r="AA116" s="78"/>
      <c r="AB116" s="78">
        <v>120.22</v>
      </c>
      <c r="AC116" s="78"/>
      <c r="AD116" s="78"/>
      <c r="AE116" s="38">
        <v>42.69</v>
      </c>
      <c r="AF116" s="78">
        <v>1.61</v>
      </c>
      <c r="AG116" s="78"/>
      <c r="AH116" s="78"/>
      <c r="AI116" s="79" t="s">
        <v>99</v>
      </c>
      <c r="AJ116" s="79"/>
      <c r="AK116" s="79"/>
      <c r="AL116" s="79"/>
    </row>
    <row r="117" spans="1:38" ht="24" customHeight="1">
      <c r="A117" s="80"/>
      <c r="B117" s="80"/>
      <c r="C117" s="80"/>
      <c r="D117" s="35">
        <v>3</v>
      </c>
      <c r="E117" s="83" t="s">
        <v>97</v>
      </c>
      <c r="F117" s="83"/>
      <c r="G117" s="83"/>
      <c r="H117" s="83"/>
      <c r="I117" s="83"/>
      <c r="J117" s="83"/>
      <c r="K117" s="83"/>
      <c r="L117" s="83"/>
      <c r="M117" s="83"/>
      <c r="N117" s="83"/>
      <c r="O117" s="38">
        <v>200</v>
      </c>
      <c r="P117" s="78">
        <v>3.49</v>
      </c>
      <c r="Q117" s="78"/>
      <c r="R117" s="38">
        <v>3.48</v>
      </c>
      <c r="S117" s="38">
        <v>14.62</v>
      </c>
      <c r="T117" s="38">
        <v>103.76</v>
      </c>
      <c r="U117" s="38">
        <v>0.02</v>
      </c>
      <c r="V117" s="38">
        <v>0.54</v>
      </c>
      <c r="W117" s="78">
        <v>0.02</v>
      </c>
      <c r="X117" s="78"/>
      <c r="Y117" s="38">
        <v>0.07</v>
      </c>
      <c r="Z117" s="78">
        <v>114.32</v>
      </c>
      <c r="AA117" s="78"/>
      <c r="AB117" s="78">
        <v>108.1</v>
      </c>
      <c r="AC117" s="78"/>
      <c r="AD117" s="78"/>
      <c r="AE117" s="38">
        <v>29.6</v>
      </c>
      <c r="AF117" s="78">
        <v>1</v>
      </c>
      <c r="AG117" s="78"/>
      <c r="AH117" s="78"/>
      <c r="AI117" s="79" t="s">
        <v>100</v>
      </c>
      <c r="AJ117" s="79"/>
      <c r="AK117" s="79"/>
      <c r="AL117" s="79"/>
    </row>
    <row r="118" spans="1:38" ht="24" customHeight="1">
      <c r="A118" s="80"/>
      <c r="B118" s="80"/>
      <c r="C118" s="80"/>
      <c r="D118" s="35">
        <v>4</v>
      </c>
      <c r="E118" s="78" t="s">
        <v>51</v>
      </c>
      <c r="F118" s="78"/>
      <c r="G118" s="78"/>
      <c r="H118" s="78"/>
      <c r="I118" s="78"/>
      <c r="J118" s="78"/>
      <c r="K118" s="78"/>
      <c r="L118" s="78"/>
      <c r="M118" s="78"/>
      <c r="N118" s="78"/>
      <c r="O118" s="38">
        <v>30</v>
      </c>
      <c r="P118" s="78">
        <v>2.37</v>
      </c>
      <c r="Q118" s="78"/>
      <c r="R118" s="65">
        <v>0.9</v>
      </c>
      <c r="S118" s="65">
        <v>14.94</v>
      </c>
      <c r="T118" s="65">
        <v>77.34</v>
      </c>
      <c r="U118" s="65">
        <v>0.05</v>
      </c>
      <c r="V118" s="65">
        <v>0</v>
      </c>
      <c r="W118" s="78">
        <v>0</v>
      </c>
      <c r="X118" s="78"/>
      <c r="Y118" s="65">
        <v>0.81</v>
      </c>
      <c r="Z118" s="78">
        <v>6.6</v>
      </c>
      <c r="AA118" s="78"/>
      <c r="AB118" s="78">
        <v>25.5</v>
      </c>
      <c r="AC118" s="78"/>
      <c r="AD118" s="78"/>
      <c r="AE118" s="65">
        <v>9.9</v>
      </c>
      <c r="AF118" s="78">
        <v>0.6</v>
      </c>
      <c r="AG118" s="78"/>
      <c r="AH118" s="78"/>
      <c r="AI118" s="79" t="s">
        <v>81</v>
      </c>
      <c r="AJ118" s="79"/>
      <c r="AK118" s="79"/>
      <c r="AL118" s="79"/>
    </row>
    <row r="119" spans="1:38" ht="24" customHeight="1">
      <c r="A119" s="80"/>
      <c r="B119" s="80"/>
      <c r="C119" s="80"/>
      <c r="D119" s="35">
        <v>5</v>
      </c>
      <c r="E119" s="83" t="s">
        <v>77</v>
      </c>
      <c r="F119" s="83"/>
      <c r="G119" s="83"/>
      <c r="H119" s="83"/>
      <c r="I119" s="83"/>
      <c r="J119" s="83"/>
      <c r="K119" s="83"/>
      <c r="L119" s="83"/>
      <c r="M119" s="83"/>
      <c r="N119" s="83"/>
      <c r="O119" s="38">
        <v>10</v>
      </c>
      <c r="P119" s="78">
        <v>0.08</v>
      </c>
      <c r="Q119" s="78"/>
      <c r="R119" s="65">
        <v>8.25</v>
      </c>
      <c r="S119" s="65">
        <v>0.08</v>
      </c>
      <c r="T119" s="65">
        <v>74.89</v>
      </c>
      <c r="U119" s="65">
        <v>0</v>
      </c>
      <c r="V119" s="65">
        <v>0</v>
      </c>
      <c r="W119" s="78">
        <v>0.06</v>
      </c>
      <c r="X119" s="78"/>
      <c r="Y119" s="65">
        <v>0.1</v>
      </c>
      <c r="Z119" s="78">
        <v>1.2</v>
      </c>
      <c r="AA119" s="78"/>
      <c r="AB119" s="78">
        <v>1.9</v>
      </c>
      <c r="AC119" s="78"/>
      <c r="AD119" s="78"/>
      <c r="AE119" s="65">
        <v>0</v>
      </c>
      <c r="AF119" s="78">
        <v>0.02</v>
      </c>
      <c r="AG119" s="78"/>
      <c r="AH119" s="78"/>
      <c r="AI119" s="79" t="s">
        <v>82</v>
      </c>
      <c r="AJ119" s="79"/>
      <c r="AK119" s="79"/>
      <c r="AL119" s="79"/>
    </row>
    <row r="120" spans="1:38" ht="13.5" customHeight="1">
      <c r="A120" s="100"/>
      <c r="B120" s="101"/>
      <c r="C120" s="101"/>
      <c r="D120" s="22"/>
      <c r="E120" s="102" t="s">
        <v>11</v>
      </c>
      <c r="F120" s="102"/>
      <c r="G120" s="102"/>
      <c r="H120" s="96"/>
      <c r="I120" s="96"/>
      <c r="J120" s="96"/>
      <c r="K120" s="96"/>
      <c r="L120" s="96"/>
      <c r="M120" s="96"/>
      <c r="N120" s="96"/>
      <c r="O120" s="97"/>
      <c r="P120" s="103">
        <f>SUM(P115:P119)</f>
        <v>26.640000000000004</v>
      </c>
      <c r="Q120" s="104"/>
      <c r="R120" s="16">
        <f aca="true" t="shared" si="6" ref="R120:W120">SUM(R115:R119)</f>
        <v>18.68</v>
      </c>
      <c r="S120" s="15">
        <f t="shared" si="6"/>
        <v>58.669999999999995</v>
      </c>
      <c r="T120" s="15">
        <f t="shared" si="6"/>
        <v>509.51</v>
      </c>
      <c r="U120" s="16">
        <f t="shared" si="6"/>
        <v>0.39999999999999997</v>
      </c>
      <c r="V120" s="16">
        <f t="shared" si="6"/>
        <v>36.85</v>
      </c>
      <c r="W120" s="103">
        <f t="shared" si="6"/>
        <v>0.12</v>
      </c>
      <c r="X120" s="104"/>
      <c r="Y120" s="16">
        <f>SUM(Y115:Y119)</f>
        <v>1.2500000000000002</v>
      </c>
      <c r="Z120" s="103">
        <f>SUM(Z115:Z119)</f>
        <v>216.27999999999997</v>
      </c>
      <c r="AA120" s="104"/>
      <c r="AB120" s="103">
        <f>SUM(AB115:AB119)</f>
        <v>507.38</v>
      </c>
      <c r="AC120" s="104"/>
      <c r="AD120" s="104"/>
      <c r="AE120" s="16">
        <f>SUM(AE115:AE119)</f>
        <v>139.96</v>
      </c>
      <c r="AF120" s="103">
        <f>SUM(AF115:AF119)</f>
        <v>4.09</v>
      </c>
      <c r="AG120" s="104"/>
      <c r="AH120" s="109"/>
      <c r="AI120" s="100"/>
      <c r="AJ120" s="101"/>
      <c r="AK120" s="101"/>
      <c r="AL120" s="101"/>
    </row>
    <row r="121" spans="1:34" ht="22.5" customHeight="1">
      <c r="A121" s="80"/>
      <c r="B121" s="80"/>
      <c r="C121" s="80"/>
      <c r="D121" s="27"/>
      <c r="E121" s="105" t="s">
        <v>38</v>
      </c>
      <c r="F121" s="105"/>
      <c r="G121" s="105"/>
      <c r="H121" s="105"/>
      <c r="I121" s="105"/>
      <c r="J121" s="105"/>
      <c r="K121" s="105"/>
      <c r="L121" s="105"/>
      <c r="M121" s="105"/>
      <c r="N121" s="105"/>
      <c r="O121" s="9"/>
      <c r="P121" s="110"/>
      <c r="Q121" s="110"/>
      <c r="R121" s="9"/>
      <c r="S121" s="9"/>
      <c r="T121" s="10"/>
      <c r="U121" s="9"/>
      <c r="V121" s="9"/>
      <c r="W121" s="110"/>
      <c r="X121" s="110"/>
      <c r="Y121" s="9"/>
      <c r="Z121" s="110"/>
      <c r="AA121" s="110"/>
      <c r="AB121" s="110"/>
      <c r="AC121" s="110"/>
      <c r="AD121" s="110"/>
      <c r="AE121" s="11"/>
      <c r="AF121" s="110"/>
      <c r="AG121" s="110"/>
      <c r="AH121" s="110"/>
    </row>
    <row r="122" spans="1:38" ht="24" customHeight="1">
      <c r="A122" s="80"/>
      <c r="B122" s="80"/>
      <c r="C122" s="80"/>
      <c r="D122" s="35">
        <v>1</v>
      </c>
      <c r="E122" s="78" t="s">
        <v>47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3">
        <v>60</v>
      </c>
      <c r="P122" s="78">
        <v>1.15</v>
      </c>
      <c r="Q122" s="78"/>
      <c r="R122" s="73">
        <v>5.39</v>
      </c>
      <c r="S122" s="73">
        <v>4.66</v>
      </c>
      <c r="T122" s="73">
        <v>71.81</v>
      </c>
      <c r="U122" s="73">
        <v>0.012</v>
      </c>
      <c r="V122" s="73">
        <v>14.78</v>
      </c>
      <c r="W122" s="78">
        <v>0.01</v>
      </c>
      <c r="X122" s="78"/>
      <c r="Y122" s="73">
        <v>0</v>
      </c>
      <c r="Z122" s="78">
        <v>24.84</v>
      </c>
      <c r="AA122" s="78"/>
      <c r="AB122" s="78">
        <v>22.42</v>
      </c>
      <c r="AC122" s="78"/>
      <c r="AD122" s="78"/>
      <c r="AE122" s="73">
        <v>9.09</v>
      </c>
      <c r="AF122" s="78">
        <v>0.42</v>
      </c>
      <c r="AG122" s="78"/>
      <c r="AH122" s="78"/>
      <c r="AI122" s="79" t="s">
        <v>101</v>
      </c>
      <c r="AJ122" s="79"/>
      <c r="AK122" s="79"/>
      <c r="AL122" s="79"/>
    </row>
    <row r="123" spans="1:38" ht="24" customHeight="1">
      <c r="A123" s="80"/>
      <c r="B123" s="80"/>
      <c r="C123" s="80"/>
      <c r="D123" s="35">
        <v>2</v>
      </c>
      <c r="E123" s="78" t="s">
        <v>63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38">
        <v>250</v>
      </c>
      <c r="P123" s="78">
        <v>2.36</v>
      </c>
      <c r="Q123" s="78"/>
      <c r="R123" s="38">
        <v>3.84</v>
      </c>
      <c r="S123" s="38">
        <v>10.45</v>
      </c>
      <c r="T123" s="38">
        <v>85.83</v>
      </c>
      <c r="U123" s="38">
        <v>0.08</v>
      </c>
      <c r="V123" s="38">
        <v>36.69</v>
      </c>
      <c r="W123" s="78">
        <v>0.02</v>
      </c>
      <c r="X123" s="78"/>
      <c r="Y123" s="38">
        <v>1.33</v>
      </c>
      <c r="Z123" s="78">
        <v>52.22</v>
      </c>
      <c r="AA123" s="78"/>
      <c r="AB123" s="78">
        <v>48.17</v>
      </c>
      <c r="AC123" s="78"/>
      <c r="AD123" s="78"/>
      <c r="AE123" s="38">
        <v>24.19</v>
      </c>
      <c r="AF123" s="78">
        <v>0.79</v>
      </c>
      <c r="AG123" s="78"/>
      <c r="AH123" s="78"/>
      <c r="AI123" s="79" t="s">
        <v>102</v>
      </c>
      <c r="AJ123" s="79"/>
      <c r="AK123" s="79"/>
      <c r="AL123" s="79"/>
    </row>
    <row r="124" spans="1:38" ht="24" customHeight="1">
      <c r="A124" s="80"/>
      <c r="B124" s="80"/>
      <c r="C124" s="80"/>
      <c r="D124" s="35">
        <v>3</v>
      </c>
      <c r="E124" s="78" t="s">
        <v>64</v>
      </c>
      <c r="F124" s="78"/>
      <c r="G124" s="78"/>
      <c r="H124" s="78"/>
      <c r="I124" s="78"/>
      <c r="J124" s="78"/>
      <c r="K124" s="78"/>
      <c r="L124" s="78"/>
      <c r="M124" s="78"/>
      <c r="N124" s="78"/>
      <c r="O124" s="56">
        <v>100</v>
      </c>
      <c r="P124" s="78">
        <v>13.94</v>
      </c>
      <c r="Q124" s="78"/>
      <c r="R124" s="56">
        <v>12.16</v>
      </c>
      <c r="S124" s="56">
        <v>11.83</v>
      </c>
      <c r="T124" s="56">
        <v>212.49</v>
      </c>
      <c r="U124" s="56">
        <v>0.07</v>
      </c>
      <c r="V124" s="56">
        <v>0.22</v>
      </c>
      <c r="W124" s="78">
        <v>0.04</v>
      </c>
      <c r="X124" s="78"/>
      <c r="Y124" s="56">
        <v>1.68</v>
      </c>
      <c r="Z124" s="78">
        <v>64.05</v>
      </c>
      <c r="AA124" s="78"/>
      <c r="AB124" s="78">
        <v>132.55</v>
      </c>
      <c r="AC124" s="78"/>
      <c r="AD124" s="78"/>
      <c r="AE124" s="56">
        <v>51.16</v>
      </c>
      <c r="AF124" s="78">
        <v>1.34</v>
      </c>
      <c r="AG124" s="78"/>
      <c r="AH124" s="78"/>
      <c r="AI124" s="79" t="s">
        <v>103</v>
      </c>
      <c r="AJ124" s="79"/>
      <c r="AK124" s="79"/>
      <c r="AL124" s="79"/>
    </row>
    <row r="125" spans="1:38" ht="24" customHeight="1">
      <c r="A125" s="80"/>
      <c r="B125" s="80"/>
      <c r="C125" s="80"/>
      <c r="D125" s="35">
        <v>4</v>
      </c>
      <c r="E125" s="78" t="s">
        <v>65</v>
      </c>
      <c r="F125" s="78"/>
      <c r="G125" s="78"/>
      <c r="H125" s="78"/>
      <c r="I125" s="78"/>
      <c r="J125" s="78"/>
      <c r="K125" s="78"/>
      <c r="L125" s="78"/>
      <c r="M125" s="78"/>
      <c r="N125" s="78"/>
      <c r="O125" s="56">
        <v>150</v>
      </c>
      <c r="P125" s="78">
        <v>6.34</v>
      </c>
      <c r="Q125" s="78"/>
      <c r="R125" s="56">
        <v>5.36</v>
      </c>
      <c r="S125" s="56">
        <v>31.09</v>
      </c>
      <c r="T125" s="56">
        <v>197.95</v>
      </c>
      <c r="U125" s="56">
        <v>0.22</v>
      </c>
      <c r="V125" s="56">
        <v>0</v>
      </c>
      <c r="W125" s="78">
        <v>0.03</v>
      </c>
      <c r="X125" s="78"/>
      <c r="Y125" s="56">
        <v>0.05</v>
      </c>
      <c r="Z125" s="78">
        <v>11.64</v>
      </c>
      <c r="AA125" s="78"/>
      <c r="AB125" s="78">
        <v>149.86</v>
      </c>
      <c r="AC125" s="78"/>
      <c r="AD125" s="78"/>
      <c r="AE125" s="56">
        <v>100.07</v>
      </c>
      <c r="AF125" s="78">
        <v>3.37</v>
      </c>
      <c r="AG125" s="78"/>
      <c r="AH125" s="78"/>
      <c r="AI125" s="79" t="s">
        <v>104</v>
      </c>
      <c r="AJ125" s="79"/>
      <c r="AK125" s="79"/>
      <c r="AL125" s="79"/>
    </row>
    <row r="126" spans="1:38" ht="24" customHeight="1">
      <c r="A126" s="80"/>
      <c r="B126" s="80"/>
      <c r="C126" s="80"/>
      <c r="D126" s="35">
        <v>5</v>
      </c>
      <c r="E126" s="78" t="s">
        <v>66</v>
      </c>
      <c r="F126" s="78"/>
      <c r="G126" s="78"/>
      <c r="H126" s="78"/>
      <c r="I126" s="78"/>
      <c r="J126" s="78"/>
      <c r="K126" s="78"/>
      <c r="L126" s="78"/>
      <c r="M126" s="78"/>
      <c r="N126" s="78"/>
      <c r="O126" s="38">
        <v>200</v>
      </c>
      <c r="P126" s="78">
        <v>0.13</v>
      </c>
      <c r="Q126" s="78"/>
      <c r="R126" s="38">
        <v>0.13</v>
      </c>
      <c r="S126" s="38">
        <v>23.15</v>
      </c>
      <c r="T126" s="38">
        <v>94.31</v>
      </c>
      <c r="U126" s="38">
        <v>0.01</v>
      </c>
      <c r="V126" s="38">
        <v>3.26</v>
      </c>
      <c r="W126" s="78">
        <v>0</v>
      </c>
      <c r="X126" s="78"/>
      <c r="Y126" s="38">
        <v>0.07</v>
      </c>
      <c r="Z126" s="78">
        <v>5.82</v>
      </c>
      <c r="AA126" s="78"/>
      <c r="AB126" s="78">
        <v>3.59</v>
      </c>
      <c r="AC126" s="78"/>
      <c r="AD126" s="78"/>
      <c r="AE126" s="38">
        <v>2.93</v>
      </c>
      <c r="AF126" s="78">
        <v>0.78</v>
      </c>
      <c r="AG126" s="78"/>
      <c r="AH126" s="78"/>
      <c r="AI126" s="79" t="s">
        <v>105</v>
      </c>
      <c r="AJ126" s="79"/>
      <c r="AK126" s="79"/>
      <c r="AL126" s="79"/>
    </row>
    <row r="127" spans="1:38" ht="24" customHeight="1">
      <c r="A127" s="80"/>
      <c r="B127" s="80"/>
      <c r="C127" s="80"/>
      <c r="D127" s="35">
        <v>6</v>
      </c>
      <c r="E127" s="78" t="s">
        <v>51</v>
      </c>
      <c r="F127" s="78"/>
      <c r="G127" s="78"/>
      <c r="H127" s="78"/>
      <c r="I127" s="78"/>
      <c r="J127" s="78"/>
      <c r="K127" s="78"/>
      <c r="L127" s="78"/>
      <c r="M127" s="78"/>
      <c r="N127" s="78"/>
      <c r="O127" s="57">
        <v>20</v>
      </c>
      <c r="P127" s="78">
        <v>1.58</v>
      </c>
      <c r="Q127" s="78"/>
      <c r="R127" s="57">
        <v>0.6</v>
      </c>
      <c r="S127" s="57">
        <v>9.96</v>
      </c>
      <c r="T127" s="57">
        <v>51.56</v>
      </c>
      <c r="U127" s="57">
        <v>0.03</v>
      </c>
      <c r="V127" s="57">
        <v>0</v>
      </c>
      <c r="W127" s="78">
        <v>0</v>
      </c>
      <c r="X127" s="78"/>
      <c r="Y127" s="57">
        <v>0.54</v>
      </c>
      <c r="Z127" s="78">
        <v>4.4</v>
      </c>
      <c r="AA127" s="78"/>
      <c r="AB127" s="78">
        <v>17</v>
      </c>
      <c r="AC127" s="78"/>
      <c r="AD127" s="78"/>
      <c r="AE127" s="57">
        <v>6.6</v>
      </c>
      <c r="AF127" s="78">
        <v>0.4</v>
      </c>
      <c r="AG127" s="78"/>
      <c r="AH127" s="78"/>
      <c r="AI127" s="79" t="s">
        <v>81</v>
      </c>
      <c r="AJ127" s="79"/>
      <c r="AK127" s="79"/>
      <c r="AL127" s="79"/>
    </row>
    <row r="128" spans="1:38" ht="24" customHeight="1">
      <c r="A128" s="80"/>
      <c r="B128" s="80"/>
      <c r="C128" s="80"/>
      <c r="D128" s="35">
        <v>7</v>
      </c>
      <c r="E128" s="93" t="s">
        <v>52</v>
      </c>
      <c r="F128" s="94"/>
      <c r="G128" s="94"/>
      <c r="H128" s="94"/>
      <c r="I128" s="94"/>
      <c r="J128" s="94"/>
      <c r="K128" s="94"/>
      <c r="L128" s="94"/>
      <c r="M128" s="94"/>
      <c r="N128" s="95"/>
      <c r="O128" s="57">
        <v>30</v>
      </c>
      <c r="P128" s="93">
        <v>1.47</v>
      </c>
      <c r="Q128" s="95"/>
      <c r="R128" s="57">
        <v>0.3</v>
      </c>
      <c r="S128" s="57">
        <v>13.44</v>
      </c>
      <c r="T128" s="57">
        <v>62.34</v>
      </c>
      <c r="U128" s="57">
        <v>0.12</v>
      </c>
      <c r="V128" s="57">
        <v>0.12</v>
      </c>
      <c r="W128" s="93">
        <v>0</v>
      </c>
      <c r="X128" s="95"/>
      <c r="Y128" s="57">
        <v>0.09</v>
      </c>
      <c r="Z128" s="93">
        <v>0</v>
      </c>
      <c r="AA128" s="95"/>
      <c r="AB128" s="93">
        <v>0</v>
      </c>
      <c r="AC128" s="94"/>
      <c r="AD128" s="95"/>
      <c r="AE128" s="57">
        <v>0</v>
      </c>
      <c r="AF128" s="93">
        <v>0</v>
      </c>
      <c r="AG128" s="94"/>
      <c r="AH128" s="95"/>
      <c r="AI128" s="79" t="s">
        <v>89</v>
      </c>
      <c r="AJ128" s="79"/>
      <c r="AK128" s="79"/>
      <c r="AL128" s="79"/>
    </row>
    <row r="129" spans="1:38" ht="13.5" customHeight="1">
      <c r="A129" s="81"/>
      <c r="B129" s="82"/>
      <c r="C129" s="82"/>
      <c r="D129" s="28"/>
      <c r="E129" s="96" t="s">
        <v>11</v>
      </c>
      <c r="F129" s="96"/>
      <c r="G129" s="96"/>
      <c r="H129" s="96"/>
      <c r="I129" s="13"/>
      <c r="J129" s="13"/>
      <c r="K129" s="13"/>
      <c r="L129" s="13"/>
      <c r="M129" s="13"/>
      <c r="N129" s="13"/>
      <c r="O129" s="14"/>
      <c r="P129" s="105">
        <f>SUM(P122:P128)</f>
        <v>26.97</v>
      </c>
      <c r="Q129" s="105"/>
      <c r="R129" s="18">
        <f aca="true" t="shared" si="7" ref="R129:W129">SUM(R122:R128)</f>
        <v>27.78</v>
      </c>
      <c r="S129" s="17">
        <f t="shared" si="7"/>
        <v>104.58000000000001</v>
      </c>
      <c r="T129" s="18">
        <f t="shared" si="7"/>
        <v>776.2899999999998</v>
      </c>
      <c r="U129" s="18">
        <f t="shared" si="7"/>
        <v>0.542</v>
      </c>
      <c r="V129" s="18">
        <f t="shared" si="7"/>
        <v>55.06999999999999</v>
      </c>
      <c r="W129" s="98">
        <f t="shared" si="7"/>
        <v>0.1</v>
      </c>
      <c r="X129" s="99"/>
      <c r="Y129" s="18">
        <f>SUM(Y122:Y128)</f>
        <v>3.7599999999999993</v>
      </c>
      <c r="Z129" s="98">
        <f>SUM(Z122:Z128)</f>
        <v>162.97</v>
      </c>
      <c r="AA129" s="99"/>
      <c r="AB129" s="115">
        <f>SUM(AB122:AB128)</f>
        <v>373.59</v>
      </c>
      <c r="AC129" s="116"/>
      <c r="AD129" s="116"/>
      <c r="AE129" s="18">
        <f>SUM(AE122:AE128)</f>
        <v>194.04</v>
      </c>
      <c r="AF129" s="98">
        <f>SUM(AF122:AF128)</f>
        <v>7.1000000000000005</v>
      </c>
      <c r="AG129" s="99"/>
      <c r="AH129" s="108"/>
      <c r="AI129" s="79"/>
      <c r="AJ129" s="79"/>
      <c r="AK129" s="79"/>
      <c r="AL129" s="79"/>
    </row>
    <row r="130" spans="1:38" ht="13.5" customHeight="1">
      <c r="A130" s="81"/>
      <c r="B130" s="82"/>
      <c r="C130" s="82"/>
      <c r="D130" s="28"/>
      <c r="E130" s="96" t="s">
        <v>42</v>
      </c>
      <c r="F130" s="96"/>
      <c r="G130" s="96"/>
      <c r="H130" s="96"/>
      <c r="I130" s="96"/>
      <c r="J130" s="96"/>
      <c r="K130" s="96"/>
      <c r="L130" s="96"/>
      <c r="M130" s="96"/>
      <c r="N130" s="96"/>
      <c r="O130" s="97"/>
      <c r="P130" s="105">
        <f>P129+P120</f>
        <v>53.61</v>
      </c>
      <c r="Q130" s="105"/>
      <c r="R130" s="18">
        <f>R129+R120</f>
        <v>46.46</v>
      </c>
      <c r="S130" s="75" t="s">
        <v>180</v>
      </c>
      <c r="T130" s="75" t="s">
        <v>181</v>
      </c>
      <c r="U130" s="18">
        <f>U129+U120</f>
        <v>0.942</v>
      </c>
      <c r="V130" s="18">
        <f>V129+V120</f>
        <v>91.91999999999999</v>
      </c>
      <c r="W130" s="98">
        <f>W129+W120</f>
        <v>0.22</v>
      </c>
      <c r="X130" s="99"/>
      <c r="Y130" s="18">
        <f>Y129+Y120</f>
        <v>5.01</v>
      </c>
      <c r="Z130" s="98">
        <f>Z129+Z120</f>
        <v>379.25</v>
      </c>
      <c r="AA130" s="99"/>
      <c r="AB130" s="115" t="s">
        <v>149</v>
      </c>
      <c r="AC130" s="116"/>
      <c r="AD130" s="116"/>
      <c r="AE130" s="18">
        <f>AE129+AE120</f>
        <v>334</v>
      </c>
      <c r="AF130" s="98">
        <f>AF129+AF120</f>
        <v>11.190000000000001</v>
      </c>
      <c r="AG130" s="99"/>
      <c r="AH130" s="108"/>
      <c r="AI130" s="79"/>
      <c r="AJ130" s="79"/>
      <c r="AK130" s="79"/>
      <c r="AL130" s="79"/>
    </row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spans="3:34" ht="13.5" customHeight="1">
      <c r="C144" s="126" t="s">
        <v>8</v>
      </c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</row>
    <row r="145" ht="1.5" customHeight="1"/>
    <row r="146" spans="1:38" ht="13.5" customHeight="1">
      <c r="A146" s="87" t="s">
        <v>0</v>
      </c>
      <c r="B146" s="88"/>
      <c r="C146" s="88"/>
      <c r="D146" s="23"/>
      <c r="E146" s="87" t="s">
        <v>13</v>
      </c>
      <c r="F146" s="88"/>
      <c r="G146" s="88"/>
      <c r="H146" s="88"/>
      <c r="I146" s="88"/>
      <c r="J146" s="88"/>
      <c r="K146" s="88"/>
      <c r="L146" s="88"/>
      <c r="M146" s="88"/>
      <c r="N146" s="88"/>
      <c r="O146" s="87" t="s">
        <v>20</v>
      </c>
      <c r="P146" s="87" t="s">
        <v>22</v>
      </c>
      <c r="Q146" s="88"/>
      <c r="R146" s="88"/>
      <c r="S146" s="88"/>
      <c r="T146" s="111" t="s">
        <v>25</v>
      </c>
      <c r="U146" s="91" t="s">
        <v>27</v>
      </c>
      <c r="V146" s="92"/>
      <c r="W146" s="92"/>
      <c r="X146" s="92"/>
      <c r="Y146" s="92"/>
      <c r="Z146" s="91" t="s">
        <v>31</v>
      </c>
      <c r="AA146" s="92"/>
      <c r="AB146" s="92"/>
      <c r="AC146" s="92"/>
      <c r="AD146" s="92"/>
      <c r="AE146" s="92"/>
      <c r="AF146" s="92"/>
      <c r="AG146" s="92"/>
      <c r="AH146" s="122"/>
      <c r="AI146" s="87" t="s">
        <v>41</v>
      </c>
      <c r="AJ146" s="88"/>
      <c r="AK146" s="88"/>
      <c r="AL146" s="88"/>
    </row>
    <row r="147" spans="1:38" ht="13.5" customHeight="1">
      <c r="A147" s="113"/>
      <c r="B147" s="114"/>
      <c r="C147" s="114"/>
      <c r="D147" s="31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113"/>
      <c r="P147" s="87" t="s">
        <v>21</v>
      </c>
      <c r="Q147" s="88"/>
      <c r="R147" s="3" t="s">
        <v>23</v>
      </c>
      <c r="S147" s="4" t="s">
        <v>24</v>
      </c>
      <c r="T147" s="112"/>
      <c r="U147" s="7" t="s">
        <v>26</v>
      </c>
      <c r="V147" s="4" t="s">
        <v>28</v>
      </c>
      <c r="W147" s="87" t="s">
        <v>29</v>
      </c>
      <c r="X147" s="88"/>
      <c r="Y147" s="4" t="s">
        <v>30</v>
      </c>
      <c r="Z147" s="91" t="s">
        <v>32</v>
      </c>
      <c r="AA147" s="92"/>
      <c r="AB147" s="87" t="s">
        <v>33</v>
      </c>
      <c r="AC147" s="88"/>
      <c r="AD147" s="88"/>
      <c r="AE147" s="3" t="s">
        <v>34</v>
      </c>
      <c r="AF147" s="91" t="s">
        <v>35</v>
      </c>
      <c r="AG147" s="92"/>
      <c r="AH147" s="122"/>
      <c r="AI147" s="89"/>
      <c r="AJ147" s="90"/>
      <c r="AK147" s="90"/>
      <c r="AL147" s="90"/>
    </row>
    <row r="148" spans="1:38" ht="13.5" customHeight="1">
      <c r="A148" s="87">
        <v>1</v>
      </c>
      <c r="B148" s="88"/>
      <c r="C148" s="88"/>
      <c r="D148" s="23">
        <v>1</v>
      </c>
      <c r="E148" s="87">
        <v>2</v>
      </c>
      <c r="F148" s="88"/>
      <c r="G148" s="88"/>
      <c r="H148" s="88"/>
      <c r="I148" s="88"/>
      <c r="J148" s="88"/>
      <c r="K148" s="88"/>
      <c r="L148" s="88"/>
      <c r="M148" s="88"/>
      <c r="N148" s="88"/>
      <c r="O148" s="4">
        <v>3</v>
      </c>
      <c r="P148" s="91">
        <v>4</v>
      </c>
      <c r="Q148" s="92"/>
      <c r="R148" s="3">
        <v>5</v>
      </c>
      <c r="S148" s="4">
        <v>6</v>
      </c>
      <c r="T148" s="4">
        <v>7</v>
      </c>
      <c r="U148" s="3">
        <v>8</v>
      </c>
      <c r="V148" s="3">
        <v>9</v>
      </c>
      <c r="W148" s="91">
        <v>10</v>
      </c>
      <c r="X148" s="92"/>
      <c r="Y148" s="4">
        <v>11</v>
      </c>
      <c r="Z148" s="87">
        <v>12</v>
      </c>
      <c r="AA148" s="88"/>
      <c r="AB148" s="91">
        <v>13</v>
      </c>
      <c r="AC148" s="92"/>
      <c r="AD148" s="92"/>
      <c r="AE148" s="4">
        <v>14</v>
      </c>
      <c r="AF148" s="87">
        <v>15</v>
      </c>
      <c r="AG148" s="88"/>
      <c r="AH148" s="107"/>
      <c r="AI148" s="91">
        <v>16</v>
      </c>
      <c r="AJ148" s="92"/>
      <c r="AK148" s="92"/>
      <c r="AL148" s="92"/>
    </row>
    <row r="149" spans="1:38" ht="22.5" customHeight="1">
      <c r="A149" s="80"/>
      <c r="B149" s="80"/>
      <c r="C149" s="80"/>
      <c r="D149" s="27"/>
      <c r="E149" s="105" t="s">
        <v>37</v>
      </c>
      <c r="F149" s="105"/>
      <c r="G149" s="105"/>
      <c r="H149" s="105"/>
      <c r="I149" s="105"/>
      <c r="J149" s="105"/>
      <c r="K149" s="105"/>
      <c r="L149" s="105"/>
      <c r="M149" s="105"/>
      <c r="N149" s="105"/>
      <c r="O149" s="9"/>
      <c r="P149" s="110"/>
      <c r="Q149" s="110"/>
      <c r="R149" s="9"/>
      <c r="S149" s="9"/>
      <c r="T149" s="10"/>
      <c r="U149" s="9"/>
      <c r="V149" s="9"/>
      <c r="W149" s="110"/>
      <c r="X149" s="110"/>
      <c r="Y149" s="9"/>
      <c r="Z149" s="110"/>
      <c r="AA149" s="110"/>
      <c r="AB149" s="110"/>
      <c r="AC149" s="110"/>
      <c r="AD149" s="110"/>
      <c r="AE149" s="11"/>
      <c r="AF149" s="110"/>
      <c r="AG149" s="110"/>
      <c r="AH149" s="110"/>
      <c r="AI149" s="106"/>
      <c r="AJ149" s="106"/>
      <c r="AK149" s="106"/>
      <c r="AL149" s="106"/>
    </row>
    <row r="150" spans="1:38" ht="24" customHeight="1">
      <c r="A150" s="80"/>
      <c r="B150" s="80"/>
      <c r="C150" s="80"/>
      <c r="D150" s="35">
        <v>1</v>
      </c>
      <c r="E150" s="83" t="s">
        <v>106</v>
      </c>
      <c r="F150" s="83"/>
      <c r="G150" s="83"/>
      <c r="H150" s="83"/>
      <c r="I150" s="83"/>
      <c r="J150" s="83"/>
      <c r="K150" s="83"/>
      <c r="L150" s="83"/>
      <c r="M150" s="83"/>
      <c r="N150" s="83"/>
      <c r="O150" s="38">
        <v>180</v>
      </c>
      <c r="P150" s="78">
        <v>10.02</v>
      </c>
      <c r="Q150" s="78"/>
      <c r="R150" s="38">
        <v>7.27</v>
      </c>
      <c r="S150" s="38">
        <v>43.81</v>
      </c>
      <c r="T150" s="38">
        <v>280.85</v>
      </c>
      <c r="U150" s="38">
        <v>0.06</v>
      </c>
      <c r="V150" s="38">
        <v>0.38</v>
      </c>
      <c r="W150" s="78">
        <v>0.05</v>
      </c>
      <c r="X150" s="78"/>
      <c r="Y150" s="38">
        <v>0.13</v>
      </c>
      <c r="Z150" s="78">
        <v>165.94</v>
      </c>
      <c r="AA150" s="78"/>
      <c r="AB150" s="78">
        <v>127.87</v>
      </c>
      <c r="AC150" s="78"/>
      <c r="AD150" s="78"/>
      <c r="AE150" s="38">
        <v>17.53</v>
      </c>
      <c r="AF150" s="78">
        <v>2.73</v>
      </c>
      <c r="AG150" s="78"/>
      <c r="AH150" s="78"/>
      <c r="AI150" s="79" t="s">
        <v>107</v>
      </c>
      <c r="AJ150" s="79"/>
      <c r="AK150" s="79"/>
      <c r="AL150" s="79"/>
    </row>
    <row r="151" spans="1:38" ht="24" customHeight="1">
      <c r="A151" s="80"/>
      <c r="B151" s="80"/>
      <c r="C151" s="80"/>
      <c r="D151" s="35">
        <v>2</v>
      </c>
      <c r="E151" s="83" t="s">
        <v>15</v>
      </c>
      <c r="F151" s="83"/>
      <c r="G151" s="83"/>
      <c r="H151" s="83"/>
      <c r="I151" s="83"/>
      <c r="J151" s="83"/>
      <c r="K151" s="83"/>
      <c r="L151" s="83"/>
      <c r="M151" s="83"/>
      <c r="N151" s="83"/>
      <c r="O151" s="38">
        <v>200</v>
      </c>
      <c r="P151" s="78">
        <v>0.14</v>
      </c>
      <c r="Q151" s="78"/>
      <c r="R151" s="71">
        <v>0.04</v>
      </c>
      <c r="S151" s="71">
        <v>10</v>
      </c>
      <c r="T151" s="71">
        <v>40.91</v>
      </c>
      <c r="U151" s="71">
        <v>0</v>
      </c>
      <c r="V151" s="71">
        <v>0.07</v>
      </c>
      <c r="W151" s="155">
        <v>0</v>
      </c>
      <c r="X151" s="78"/>
      <c r="Y151" s="71">
        <v>0</v>
      </c>
      <c r="Z151" s="78">
        <v>3.77</v>
      </c>
      <c r="AA151" s="78"/>
      <c r="AB151" s="78">
        <v>5.77</v>
      </c>
      <c r="AC151" s="78"/>
      <c r="AD151" s="78"/>
      <c r="AE151" s="71">
        <v>3.08</v>
      </c>
      <c r="AF151" s="78">
        <v>0.6</v>
      </c>
      <c r="AG151" s="78"/>
      <c r="AH151" s="78"/>
      <c r="AI151" s="79" t="s">
        <v>80</v>
      </c>
      <c r="AJ151" s="79"/>
      <c r="AK151" s="79"/>
      <c r="AL151" s="79"/>
    </row>
    <row r="152" spans="1:38" ht="24" customHeight="1">
      <c r="A152" s="80"/>
      <c r="B152" s="80"/>
      <c r="C152" s="80"/>
      <c r="D152" s="35">
        <v>3</v>
      </c>
      <c r="E152" s="78" t="s">
        <v>51</v>
      </c>
      <c r="F152" s="78"/>
      <c r="G152" s="78"/>
      <c r="H152" s="78"/>
      <c r="I152" s="78"/>
      <c r="J152" s="78"/>
      <c r="K152" s="78"/>
      <c r="L152" s="78"/>
      <c r="M152" s="78"/>
      <c r="N152" s="78"/>
      <c r="O152" s="38">
        <v>30</v>
      </c>
      <c r="P152" s="78">
        <v>2.37</v>
      </c>
      <c r="Q152" s="78"/>
      <c r="R152" s="71">
        <v>0.9</v>
      </c>
      <c r="S152" s="71">
        <v>14.94</v>
      </c>
      <c r="T152" s="71">
        <v>77.34</v>
      </c>
      <c r="U152" s="71">
        <v>0.05</v>
      </c>
      <c r="V152" s="71">
        <v>0</v>
      </c>
      <c r="W152" s="78">
        <v>0</v>
      </c>
      <c r="X152" s="78"/>
      <c r="Y152" s="71">
        <v>0.81</v>
      </c>
      <c r="Z152" s="78">
        <v>6.6</v>
      </c>
      <c r="AA152" s="78"/>
      <c r="AB152" s="78">
        <v>25.5</v>
      </c>
      <c r="AC152" s="78"/>
      <c r="AD152" s="78"/>
      <c r="AE152" s="71">
        <v>9.9</v>
      </c>
      <c r="AF152" s="78">
        <v>0.6</v>
      </c>
      <c r="AG152" s="78"/>
      <c r="AH152" s="78"/>
      <c r="AI152" s="79" t="s">
        <v>81</v>
      </c>
      <c r="AJ152" s="79"/>
      <c r="AK152" s="79"/>
      <c r="AL152" s="79"/>
    </row>
    <row r="153" spans="1:38" ht="24" customHeight="1">
      <c r="A153" s="132"/>
      <c r="B153" s="133"/>
      <c r="C153" s="134"/>
      <c r="D153" s="35">
        <v>4</v>
      </c>
      <c r="E153" s="146" t="s">
        <v>77</v>
      </c>
      <c r="F153" s="147"/>
      <c r="G153" s="147"/>
      <c r="H153" s="147"/>
      <c r="I153" s="147"/>
      <c r="J153" s="147"/>
      <c r="K153" s="147"/>
      <c r="L153" s="147"/>
      <c r="M153" s="147"/>
      <c r="N153" s="148"/>
      <c r="O153" s="58">
        <v>10</v>
      </c>
      <c r="P153" s="78">
        <v>0.08</v>
      </c>
      <c r="Q153" s="78"/>
      <c r="R153" s="71">
        <v>8.25</v>
      </c>
      <c r="S153" s="71">
        <v>0.08</v>
      </c>
      <c r="T153" s="71">
        <v>74.89</v>
      </c>
      <c r="U153" s="71">
        <v>0</v>
      </c>
      <c r="V153" s="71">
        <v>0</v>
      </c>
      <c r="W153" s="78">
        <v>0.06</v>
      </c>
      <c r="X153" s="78"/>
      <c r="Y153" s="71">
        <v>0.1</v>
      </c>
      <c r="Z153" s="78">
        <v>1.2</v>
      </c>
      <c r="AA153" s="78"/>
      <c r="AB153" s="78">
        <v>1.9</v>
      </c>
      <c r="AC153" s="78"/>
      <c r="AD153" s="78"/>
      <c r="AE153" s="71">
        <v>0</v>
      </c>
      <c r="AF153" s="78">
        <v>0.02</v>
      </c>
      <c r="AG153" s="78"/>
      <c r="AH153" s="78"/>
      <c r="AI153" s="84" t="s">
        <v>82</v>
      </c>
      <c r="AJ153" s="85"/>
      <c r="AK153" s="85"/>
      <c r="AL153" s="86"/>
    </row>
    <row r="154" spans="1:38" ht="13.5" customHeight="1">
      <c r="A154" s="81"/>
      <c r="B154" s="82"/>
      <c r="C154" s="82"/>
      <c r="D154" s="61"/>
      <c r="E154" s="96" t="s">
        <v>11</v>
      </c>
      <c r="F154" s="96"/>
      <c r="G154" s="96"/>
      <c r="H154" s="96"/>
      <c r="I154" s="96"/>
      <c r="J154" s="96"/>
      <c r="K154" s="96"/>
      <c r="L154" s="96"/>
      <c r="M154" s="96"/>
      <c r="N154" s="96"/>
      <c r="O154" s="97"/>
      <c r="P154" s="98">
        <f>SUM(P150:P153)</f>
        <v>12.610000000000001</v>
      </c>
      <c r="Q154" s="108"/>
      <c r="R154" s="46">
        <f aca="true" t="shared" si="8" ref="R154:W154">SUM(R150:R153)</f>
        <v>16.46</v>
      </c>
      <c r="S154" s="15">
        <f t="shared" si="8"/>
        <v>68.83</v>
      </c>
      <c r="T154" s="15">
        <f t="shared" si="8"/>
        <v>473.99</v>
      </c>
      <c r="U154" s="62">
        <f t="shared" si="8"/>
        <v>0.11</v>
      </c>
      <c r="V154" s="62">
        <f t="shared" si="8"/>
        <v>0.45</v>
      </c>
      <c r="W154" s="98">
        <f t="shared" si="8"/>
        <v>0.11</v>
      </c>
      <c r="X154" s="108"/>
      <c r="Y154" s="62">
        <f>SUM(Y150:Y153)</f>
        <v>1.04</v>
      </c>
      <c r="Z154" s="98">
        <f>SUM(Z150:Z153)</f>
        <v>177.51</v>
      </c>
      <c r="AA154" s="108"/>
      <c r="AB154" s="98">
        <f>SUM(AB150:AB153)</f>
        <v>161.04000000000002</v>
      </c>
      <c r="AC154" s="99"/>
      <c r="AD154" s="108"/>
      <c r="AE154" s="62">
        <f>SUM(AE150:AE153)</f>
        <v>30.509999999999998</v>
      </c>
      <c r="AF154" s="98">
        <f>SUM(AF150:AF153)</f>
        <v>3.95</v>
      </c>
      <c r="AG154" s="99"/>
      <c r="AH154" s="108"/>
      <c r="AI154" s="100"/>
      <c r="AJ154" s="101"/>
      <c r="AK154" s="101"/>
      <c r="AL154" s="101"/>
    </row>
    <row r="155" spans="1:34" ht="22.5" customHeight="1">
      <c r="A155" s="132"/>
      <c r="B155" s="133"/>
      <c r="C155" s="134"/>
      <c r="D155" s="60"/>
      <c r="E155" s="141" t="s">
        <v>38</v>
      </c>
      <c r="F155" s="142"/>
      <c r="G155" s="142"/>
      <c r="H155" s="142"/>
      <c r="I155" s="142"/>
      <c r="J155" s="142"/>
      <c r="K155" s="142"/>
      <c r="L155" s="142"/>
      <c r="M155" s="142"/>
      <c r="N155" s="143"/>
      <c r="O155" s="59"/>
      <c r="P155" s="91"/>
      <c r="Q155" s="122"/>
      <c r="R155" s="59"/>
      <c r="S155" s="59"/>
      <c r="T155" s="10"/>
      <c r="U155" s="59"/>
      <c r="V155" s="59"/>
      <c r="W155" s="91"/>
      <c r="X155" s="122"/>
      <c r="Y155" s="59"/>
      <c r="Z155" s="91"/>
      <c r="AA155" s="122"/>
      <c r="AB155" s="91"/>
      <c r="AC155" s="92"/>
      <c r="AD155" s="122"/>
      <c r="AE155" s="11"/>
      <c r="AF155" s="91"/>
      <c r="AG155" s="92"/>
      <c r="AH155" s="122"/>
    </row>
    <row r="156" spans="1:38" ht="24" customHeight="1">
      <c r="A156" s="81"/>
      <c r="B156" s="82"/>
      <c r="C156" s="135"/>
      <c r="D156" s="35">
        <v>1</v>
      </c>
      <c r="E156" s="93" t="s">
        <v>176</v>
      </c>
      <c r="F156" s="94"/>
      <c r="G156" s="94"/>
      <c r="H156" s="94"/>
      <c r="I156" s="94"/>
      <c r="J156" s="94"/>
      <c r="K156" s="94"/>
      <c r="L156" s="94"/>
      <c r="M156" s="94"/>
      <c r="N156" s="95"/>
      <c r="O156" s="58">
        <v>60</v>
      </c>
      <c r="P156" s="93">
        <v>0.63</v>
      </c>
      <c r="Q156" s="95"/>
      <c r="R156" s="58">
        <v>3.15</v>
      </c>
      <c r="S156" s="58">
        <v>5.73</v>
      </c>
      <c r="T156" s="58">
        <v>53.84</v>
      </c>
      <c r="U156" s="58">
        <v>0.05</v>
      </c>
      <c r="V156" s="58">
        <v>4.92</v>
      </c>
      <c r="W156" s="93">
        <v>0</v>
      </c>
      <c r="X156" s="95"/>
      <c r="Y156" s="58">
        <v>1.38</v>
      </c>
      <c r="Z156" s="93">
        <v>22.95</v>
      </c>
      <c r="AA156" s="95"/>
      <c r="AB156" s="93">
        <v>3.52</v>
      </c>
      <c r="AC156" s="94"/>
      <c r="AD156" s="95"/>
      <c r="AE156" s="58">
        <v>12.96</v>
      </c>
      <c r="AF156" s="93">
        <v>0.65</v>
      </c>
      <c r="AG156" s="94"/>
      <c r="AH156" s="95"/>
      <c r="AI156" s="84" t="s">
        <v>177</v>
      </c>
      <c r="AJ156" s="85"/>
      <c r="AK156" s="85"/>
      <c r="AL156" s="86"/>
    </row>
    <row r="157" spans="1:38" ht="24" customHeight="1">
      <c r="A157" s="81"/>
      <c r="B157" s="82"/>
      <c r="C157" s="135"/>
      <c r="D157" s="35">
        <v>2</v>
      </c>
      <c r="E157" s="93" t="s">
        <v>67</v>
      </c>
      <c r="F157" s="94"/>
      <c r="G157" s="94"/>
      <c r="H157" s="94"/>
      <c r="I157" s="94"/>
      <c r="J157" s="94"/>
      <c r="K157" s="94"/>
      <c r="L157" s="94"/>
      <c r="M157" s="94"/>
      <c r="N157" s="95"/>
      <c r="O157" s="58">
        <v>250</v>
      </c>
      <c r="P157" s="93">
        <v>3.52</v>
      </c>
      <c r="Q157" s="95"/>
      <c r="R157" s="58">
        <v>7.33</v>
      </c>
      <c r="S157" s="58">
        <v>20.84</v>
      </c>
      <c r="T157" s="58">
        <v>163.36</v>
      </c>
      <c r="U157" s="58">
        <v>0.16</v>
      </c>
      <c r="V157" s="58">
        <v>42.87</v>
      </c>
      <c r="W157" s="93">
        <v>0.02</v>
      </c>
      <c r="X157" s="95"/>
      <c r="Y157" s="58">
        <v>2.33</v>
      </c>
      <c r="Z157" s="93">
        <v>55.45</v>
      </c>
      <c r="AA157" s="95"/>
      <c r="AB157" s="93">
        <v>87.04</v>
      </c>
      <c r="AC157" s="94"/>
      <c r="AD157" s="95"/>
      <c r="AE157" s="58">
        <v>36.61</v>
      </c>
      <c r="AF157" s="93">
        <v>1.32</v>
      </c>
      <c r="AG157" s="94"/>
      <c r="AH157" s="95"/>
      <c r="AI157" s="84" t="s">
        <v>108</v>
      </c>
      <c r="AJ157" s="85"/>
      <c r="AK157" s="85"/>
      <c r="AL157" s="86"/>
    </row>
    <row r="158" spans="1:38" ht="24" customHeight="1">
      <c r="A158" s="81"/>
      <c r="B158" s="82"/>
      <c r="C158" s="135"/>
      <c r="D158" s="35">
        <v>3</v>
      </c>
      <c r="E158" s="93" t="s">
        <v>68</v>
      </c>
      <c r="F158" s="94"/>
      <c r="G158" s="94"/>
      <c r="H158" s="94"/>
      <c r="I158" s="94"/>
      <c r="J158" s="94"/>
      <c r="K158" s="94"/>
      <c r="L158" s="94"/>
      <c r="M158" s="94"/>
      <c r="N158" s="95"/>
      <c r="O158" s="58">
        <v>80</v>
      </c>
      <c r="P158" s="93">
        <v>13.82</v>
      </c>
      <c r="Q158" s="95"/>
      <c r="R158" s="58">
        <v>8.72</v>
      </c>
      <c r="S158" s="58">
        <v>2.96</v>
      </c>
      <c r="T158" s="58">
        <v>145.56</v>
      </c>
      <c r="U158" s="58">
        <v>0.23</v>
      </c>
      <c r="V158" s="58">
        <v>24.02</v>
      </c>
      <c r="W158" s="93">
        <v>3.54</v>
      </c>
      <c r="X158" s="95"/>
      <c r="Y158" s="58">
        <v>1.6</v>
      </c>
      <c r="Z158" s="93">
        <v>32.12</v>
      </c>
      <c r="AA158" s="95"/>
      <c r="AB158" s="93">
        <v>243.28</v>
      </c>
      <c r="AC158" s="94"/>
      <c r="AD158" s="95"/>
      <c r="AE158" s="58">
        <v>16.33</v>
      </c>
      <c r="AF158" s="93">
        <v>5.04</v>
      </c>
      <c r="AG158" s="94"/>
      <c r="AH158" s="95"/>
      <c r="AI158" s="84" t="s">
        <v>109</v>
      </c>
      <c r="AJ158" s="85"/>
      <c r="AK158" s="85"/>
      <c r="AL158" s="86"/>
    </row>
    <row r="159" spans="1:38" ht="24" customHeight="1">
      <c r="A159" s="63"/>
      <c r="B159" s="63"/>
      <c r="C159" s="63"/>
      <c r="D159" s="35">
        <v>4</v>
      </c>
      <c r="E159" s="93" t="s">
        <v>17</v>
      </c>
      <c r="F159" s="94"/>
      <c r="G159" s="94"/>
      <c r="H159" s="94"/>
      <c r="I159" s="94"/>
      <c r="J159" s="94"/>
      <c r="K159" s="94"/>
      <c r="L159" s="94"/>
      <c r="M159" s="94"/>
      <c r="N159" s="95"/>
      <c r="O159" s="58">
        <v>150</v>
      </c>
      <c r="P159" s="93">
        <v>4.08</v>
      </c>
      <c r="Q159" s="95"/>
      <c r="R159" s="58">
        <v>5.11</v>
      </c>
      <c r="S159" s="58">
        <v>28.89</v>
      </c>
      <c r="T159" s="58">
        <v>177.87</v>
      </c>
      <c r="U159" s="58">
        <v>0.21</v>
      </c>
      <c r="V159" s="58">
        <v>34.24</v>
      </c>
      <c r="W159" s="93">
        <v>0.03</v>
      </c>
      <c r="X159" s="95"/>
      <c r="Y159" s="58">
        <v>0.06</v>
      </c>
      <c r="Z159" s="93">
        <v>50.34</v>
      </c>
      <c r="AA159" s="95"/>
      <c r="AB159" s="93">
        <v>120.22</v>
      </c>
      <c r="AC159" s="94"/>
      <c r="AD159" s="95"/>
      <c r="AE159" s="58">
        <v>42.7</v>
      </c>
      <c r="AF159" s="93">
        <v>1.61</v>
      </c>
      <c r="AG159" s="94"/>
      <c r="AH159" s="95"/>
      <c r="AI159" s="84" t="s">
        <v>110</v>
      </c>
      <c r="AJ159" s="85"/>
      <c r="AK159" s="85"/>
      <c r="AL159" s="86"/>
    </row>
    <row r="160" spans="1:38" ht="24" customHeight="1">
      <c r="A160" s="117"/>
      <c r="B160" s="117"/>
      <c r="C160" s="117"/>
      <c r="D160" s="35">
        <v>5</v>
      </c>
      <c r="E160" s="93" t="s">
        <v>57</v>
      </c>
      <c r="F160" s="94"/>
      <c r="G160" s="94"/>
      <c r="H160" s="94"/>
      <c r="I160" s="94"/>
      <c r="J160" s="94"/>
      <c r="K160" s="94"/>
      <c r="L160" s="94"/>
      <c r="M160" s="94"/>
      <c r="N160" s="95"/>
      <c r="O160" s="57">
        <v>200</v>
      </c>
      <c r="P160" s="78">
        <v>0.17</v>
      </c>
      <c r="Q160" s="78"/>
      <c r="R160" s="57">
        <v>0.03</v>
      </c>
      <c r="S160" s="57">
        <v>25.9</v>
      </c>
      <c r="T160" s="57">
        <v>104.57</v>
      </c>
      <c r="U160" s="57">
        <v>0.03</v>
      </c>
      <c r="V160" s="57">
        <v>32.23</v>
      </c>
      <c r="W160" s="78">
        <v>0</v>
      </c>
      <c r="X160" s="78"/>
      <c r="Y160" s="57">
        <v>0.18</v>
      </c>
      <c r="Z160" s="78">
        <v>11.8</v>
      </c>
      <c r="AA160" s="78"/>
      <c r="AB160" s="78">
        <v>9.9</v>
      </c>
      <c r="AC160" s="78"/>
      <c r="AD160" s="78"/>
      <c r="AE160" s="57">
        <v>4.96</v>
      </c>
      <c r="AF160" s="78">
        <v>0.27</v>
      </c>
      <c r="AG160" s="78"/>
      <c r="AH160" s="78"/>
      <c r="AI160" s="79" t="s">
        <v>111</v>
      </c>
      <c r="AJ160" s="79"/>
      <c r="AK160" s="79"/>
      <c r="AL160" s="79"/>
    </row>
    <row r="161" spans="1:38" ht="24" customHeight="1">
      <c r="A161" s="117"/>
      <c r="B161" s="117"/>
      <c r="C161" s="117"/>
      <c r="D161" s="35">
        <v>6</v>
      </c>
      <c r="E161" s="78" t="s">
        <v>51</v>
      </c>
      <c r="F161" s="78"/>
      <c r="G161" s="78"/>
      <c r="H161" s="78"/>
      <c r="I161" s="78"/>
      <c r="J161" s="78"/>
      <c r="K161" s="78"/>
      <c r="L161" s="78"/>
      <c r="M161" s="78"/>
      <c r="N161" s="78"/>
      <c r="O161" s="57">
        <v>20</v>
      </c>
      <c r="P161" s="78">
        <v>1.58</v>
      </c>
      <c r="Q161" s="78"/>
      <c r="R161" s="57">
        <v>0.6</v>
      </c>
      <c r="S161" s="57">
        <v>9.96</v>
      </c>
      <c r="T161" s="57">
        <v>51.56</v>
      </c>
      <c r="U161" s="57">
        <v>0.03</v>
      </c>
      <c r="V161" s="57">
        <v>0</v>
      </c>
      <c r="W161" s="78">
        <v>0</v>
      </c>
      <c r="X161" s="78"/>
      <c r="Y161" s="57">
        <v>0.54</v>
      </c>
      <c r="Z161" s="78">
        <v>4.4</v>
      </c>
      <c r="AA161" s="78"/>
      <c r="AB161" s="78">
        <v>17</v>
      </c>
      <c r="AC161" s="78"/>
      <c r="AD161" s="78"/>
      <c r="AE161" s="57">
        <v>6.6</v>
      </c>
      <c r="AF161" s="78">
        <v>0.4</v>
      </c>
      <c r="AG161" s="78"/>
      <c r="AH161" s="78"/>
      <c r="AI161" s="79" t="s">
        <v>81</v>
      </c>
      <c r="AJ161" s="79"/>
      <c r="AK161" s="79"/>
      <c r="AL161" s="79"/>
    </row>
    <row r="162" spans="1:38" ht="24" customHeight="1">
      <c r="A162" s="117"/>
      <c r="B162" s="117"/>
      <c r="C162" s="117"/>
      <c r="D162" s="35">
        <v>7</v>
      </c>
      <c r="E162" s="93" t="s">
        <v>52</v>
      </c>
      <c r="F162" s="94"/>
      <c r="G162" s="94"/>
      <c r="H162" s="94"/>
      <c r="I162" s="94"/>
      <c r="J162" s="94"/>
      <c r="K162" s="94"/>
      <c r="L162" s="94"/>
      <c r="M162" s="94"/>
      <c r="N162" s="95"/>
      <c r="O162" s="57">
        <v>30</v>
      </c>
      <c r="P162" s="93">
        <v>1.47</v>
      </c>
      <c r="Q162" s="95"/>
      <c r="R162" s="57">
        <v>0.3</v>
      </c>
      <c r="S162" s="57">
        <v>13.44</v>
      </c>
      <c r="T162" s="57">
        <v>62.34</v>
      </c>
      <c r="U162" s="57">
        <v>0.12</v>
      </c>
      <c r="V162" s="57">
        <v>0.12</v>
      </c>
      <c r="W162" s="93">
        <v>0</v>
      </c>
      <c r="X162" s="95"/>
      <c r="Y162" s="57">
        <v>0.09</v>
      </c>
      <c r="Z162" s="93">
        <v>0</v>
      </c>
      <c r="AA162" s="95"/>
      <c r="AB162" s="93">
        <v>0</v>
      </c>
      <c r="AC162" s="94"/>
      <c r="AD162" s="95"/>
      <c r="AE162" s="57">
        <v>0</v>
      </c>
      <c r="AF162" s="93">
        <v>0</v>
      </c>
      <c r="AG162" s="94"/>
      <c r="AH162" s="95"/>
      <c r="AI162" s="79" t="s">
        <v>89</v>
      </c>
      <c r="AJ162" s="79"/>
      <c r="AK162" s="79"/>
      <c r="AL162" s="79"/>
    </row>
    <row r="163" spans="1:38" ht="13.5" customHeight="1">
      <c r="A163" s="81"/>
      <c r="B163" s="82"/>
      <c r="C163" s="82"/>
      <c r="D163" s="28"/>
      <c r="E163" s="96" t="s">
        <v>11</v>
      </c>
      <c r="F163" s="96"/>
      <c r="G163" s="96"/>
      <c r="H163" s="96"/>
      <c r="I163" s="13"/>
      <c r="J163" s="13"/>
      <c r="K163" s="13"/>
      <c r="L163" s="13"/>
      <c r="M163" s="13"/>
      <c r="N163" s="13"/>
      <c r="O163" s="14"/>
      <c r="P163" s="153">
        <f>SUM(P156:P162)</f>
        <v>25.269999999999996</v>
      </c>
      <c r="Q163" s="153"/>
      <c r="R163" s="18">
        <f aca="true" t="shared" si="9" ref="R163:W163">SUM(R156:R162)</f>
        <v>25.240000000000006</v>
      </c>
      <c r="S163" s="17">
        <f t="shared" si="9"/>
        <v>107.72</v>
      </c>
      <c r="T163" s="18">
        <f t="shared" si="9"/>
        <v>759.1</v>
      </c>
      <c r="U163" s="18">
        <f t="shared" si="9"/>
        <v>0.8300000000000001</v>
      </c>
      <c r="V163" s="18">
        <f t="shared" si="9"/>
        <v>138.4</v>
      </c>
      <c r="W163" s="98">
        <f t="shared" si="9"/>
        <v>3.59</v>
      </c>
      <c r="X163" s="99"/>
      <c r="Y163" s="18">
        <f>SUM(Y156:Y162)</f>
        <v>6.18</v>
      </c>
      <c r="Z163" s="98">
        <f>SUM(Z156:Z162)</f>
        <v>177.06000000000003</v>
      </c>
      <c r="AA163" s="99"/>
      <c r="AB163" s="115">
        <f>SUM(AB156:AB162)</f>
        <v>480.96000000000004</v>
      </c>
      <c r="AC163" s="116"/>
      <c r="AD163" s="116"/>
      <c r="AE163" s="18">
        <f>SUM(AE156:AE162)</f>
        <v>120.16</v>
      </c>
      <c r="AF163" s="98">
        <f>SUM(AF156:AF162)</f>
        <v>9.29</v>
      </c>
      <c r="AG163" s="99"/>
      <c r="AH163" s="108"/>
      <c r="AI163" s="79"/>
      <c r="AJ163" s="79"/>
      <c r="AK163" s="79"/>
      <c r="AL163" s="79"/>
    </row>
    <row r="164" spans="1:38" ht="13.5" customHeight="1">
      <c r="A164" s="81"/>
      <c r="B164" s="82"/>
      <c r="C164" s="82"/>
      <c r="D164" s="28"/>
      <c r="E164" s="96" t="s">
        <v>42</v>
      </c>
      <c r="F164" s="96"/>
      <c r="G164" s="96"/>
      <c r="H164" s="96"/>
      <c r="I164" s="96"/>
      <c r="J164" s="96"/>
      <c r="K164" s="96"/>
      <c r="L164" s="96"/>
      <c r="M164" s="96"/>
      <c r="N164" s="96"/>
      <c r="O164" s="97"/>
      <c r="P164" s="153">
        <f>P163+P154</f>
        <v>37.879999999999995</v>
      </c>
      <c r="Q164" s="105"/>
      <c r="R164" s="18">
        <f>R163+R154</f>
        <v>41.7</v>
      </c>
      <c r="S164" s="68" t="s">
        <v>150</v>
      </c>
      <c r="T164" s="68" t="s">
        <v>151</v>
      </c>
      <c r="U164" s="18">
        <f>U163+U154</f>
        <v>0.9400000000000001</v>
      </c>
      <c r="V164" s="18">
        <f>V163+V154</f>
        <v>138.85</v>
      </c>
      <c r="W164" s="98">
        <f>W163+W154</f>
        <v>3.6999999999999997</v>
      </c>
      <c r="X164" s="99"/>
      <c r="Y164" s="18">
        <f>Y163+Y154</f>
        <v>7.22</v>
      </c>
      <c r="Z164" s="98">
        <f>Z163+Z154</f>
        <v>354.57000000000005</v>
      </c>
      <c r="AA164" s="99"/>
      <c r="AB164" s="115" t="s">
        <v>152</v>
      </c>
      <c r="AC164" s="116"/>
      <c r="AD164" s="116"/>
      <c r="AE164" s="18">
        <f>AE163+AE154</f>
        <v>150.67</v>
      </c>
      <c r="AF164" s="98">
        <f>AF163+AF154</f>
        <v>13.239999999999998</v>
      </c>
      <c r="AG164" s="99"/>
      <c r="AH164" s="108"/>
      <c r="AI164" s="79"/>
      <c r="AJ164" s="79"/>
      <c r="AK164" s="79"/>
      <c r="AL164" s="79"/>
    </row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spans="3:34" ht="13.5" customHeight="1">
      <c r="C180" s="126" t="s">
        <v>7</v>
      </c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</row>
    <row r="181" ht="1.5" customHeight="1"/>
    <row r="182" spans="1:38" ht="13.5" customHeight="1">
      <c r="A182" s="87" t="s">
        <v>0</v>
      </c>
      <c r="B182" s="88"/>
      <c r="C182" s="88"/>
      <c r="D182" s="23"/>
      <c r="E182" s="87" t="s">
        <v>13</v>
      </c>
      <c r="F182" s="88"/>
      <c r="G182" s="88"/>
      <c r="H182" s="88"/>
      <c r="I182" s="88"/>
      <c r="J182" s="88"/>
      <c r="K182" s="88"/>
      <c r="L182" s="88"/>
      <c r="M182" s="88"/>
      <c r="N182" s="88"/>
      <c r="O182" s="87" t="s">
        <v>20</v>
      </c>
      <c r="P182" s="87" t="s">
        <v>22</v>
      </c>
      <c r="Q182" s="88"/>
      <c r="R182" s="88"/>
      <c r="S182" s="88"/>
      <c r="T182" s="111" t="s">
        <v>25</v>
      </c>
      <c r="U182" s="91" t="s">
        <v>27</v>
      </c>
      <c r="V182" s="92"/>
      <c r="W182" s="92"/>
      <c r="X182" s="92"/>
      <c r="Y182" s="92"/>
      <c r="Z182" s="91" t="s">
        <v>31</v>
      </c>
      <c r="AA182" s="92"/>
      <c r="AB182" s="92"/>
      <c r="AC182" s="92"/>
      <c r="AD182" s="92"/>
      <c r="AE182" s="92"/>
      <c r="AF182" s="92"/>
      <c r="AG182" s="92"/>
      <c r="AH182" s="122"/>
      <c r="AI182" s="87" t="s">
        <v>41</v>
      </c>
      <c r="AJ182" s="88"/>
      <c r="AK182" s="88"/>
      <c r="AL182" s="88"/>
    </row>
    <row r="183" spans="1:38" ht="13.5" customHeight="1">
      <c r="A183" s="113"/>
      <c r="B183" s="114"/>
      <c r="C183" s="114"/>
      <c r="D183" s="31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113"/>
      <c r="P183" s="87" t="s">
        <v>21</v>
      </c>
      <c r="Q183" s="88"/>
      <c r="R183" s="3" t="s">
        <v>23</v>
      </c>
      <c r="S183" s="4" t="s">
        <v>24</v>
      </c>
      <c r="T183" s="112"/>
      <c r="U183" s="7" t="s">
        <v>26</v>
      </c>
      <c r="V183" s="3" t="s">
        <v>28</v>
      </c>
      <c r="W183" s="87" t="s">
        <v>29</v>
      </c>
      <c r="X183" s="88"/>
      <c r="Y183" s="3" t="s">
        <v>30</v>
      </c>
      <c r="Z183" s="91" t="s">
        <v>32</v>
      </c>
      <c r="AA183" s="92"/>
      <c r="AB183" s="87" t="s">
        <v>33</v>
      </c>
      <c r="AC183" s="88"/>
      <c r="AD183" s="88"/>
      <c r="AE183" s="4" t="s">
        <v>34</v>
      </c>
      <c r="AF183" s="87" t="s">
        <v>35</v>
      </c>
      <c r="AG183" s="88"/>
      <c r="AH183" s="107"/>
      <c r="AI183" s="89"/>
      <c r="AJ183" s="90"/>
      <c r="AK183" s="90"/>
      <c r="AL183" s="90"/>
    </row>
    <row r="184" spans="1:38" ht="13.5" customHeight="1">
      <c r="A184" s="91">
        <v>1</v>
      </c>
      <c r="B184" s="92"/>
      <c r="C184" s="92"/>
      <c r="D184" s="23">
        <v>1</v>
      </c>
      <c r="E184" s="87">
        <v>2</v>
      </c>
      <c r="F184" s="88"/>
      <c r="G184" s="88"/>
      <c r="H184" s="88"/>
      <c r="I184" s="88"/>
      <c r="J184" s="88"/>
      <c r="K184" s="88"/>
      <c r="L184" s="88"/>
      <c r="M184" s="88"/>
      <c r="N184" s="88"/>
      <c r="O184" s="4">
        <v>3</v>
      </c>
      <c r="P184" s="87">
        <v>4</v>
      </c>
      <c r="Q184" s="88"/>
      <c r="R184" s="4">
        <v>5</v>
      </c>
      <c r="S184" s="4">
        <v>6</v>
      </c>
      <c r="T184" s="4">
        <v>7</v>
      </c>
      <c r="U184" s="3">
        <v>8</v>
      </c>
      <c r="V184" s="3">
        <v>9</v>
      </c>
      <c r="W184" s="87">
        <v>10</v>
      </c>
      <c r="X184" s="88"/>
      <c r="Y184" s="4">
        <v>11</v>
      </c>
      <c r="Z184" s="87">
        <v>12</v>
      </c>
      <c r="AA184" s="88"/>
      <c r="AB184" s="91">
        <v>13</v>
      </c>
      <c r="AC184" s="92"/>
      <c r="AD184" s="92"/>
      <c r="AE184" s="3">
        <v>14</v>
      </c>
      <c r="AF184" s="91">
        <v>15</v>
      </c>
      <c r="AG184" s="92"/>
      <c r="AH184" s="122"/>
      <c r="AI184" s="91">
        <v>16</v>
      </c>
      <c r="AJ184" s="92"/>
      <c r="AK184" s="92"/>
      <c r="AL184" s="92"/>
    </row>
    <row r="185" spans="1:38" ht="22.5" customHeight="1">
      <c r="A185" s="80"/>
      <c r="B185" s="80"/>
      <c r="C185" s="80"/>
      <c r="D185" s="27"/>
      <c r="E185" s="105" t="s">
        <v>37</v>
      </c>
      <c r="F185" s="105"/>
      <c r="G185" s="105"/>
      <c r="H185" s="105"/>
      <c r="I185" s="105"/>
      <c r="J185" s="105"/>
      <c r="K185" s="105"/>
      <c r="L185" s="105"/>
      <c r="M185" s="105"/>
      <c r="N185" s="105"/>
      <c r="O185" s="9"/>
      <c r="P185" s="110"/>
      <c r="Q185" s="110"/>
      <c r="R185" s="9"/>
      <c r="S185" s="9"/>
      <c r="T185" s="10"/>
      <c r="U185" s="9"/>
      <c r="V185" s="9"/>
      <c r="W185" s="110"/>
      <c r="X185" s="110"/>
      <c r="Y185" s="9"/>
      <c r="Z185" s="110"/>
      <c r="AA185" s="110"/>
      <c r="AB185" s="110"/>
      <c r="AC185" s="110"/>
      <c r="AD185" s="110"/>
      <c r="AE185" s="11"/>
      <c r="AF185" s="110"/>
      <c r="AG185" s="110"/>
      <c r="AH185" s="110"/>
      <c r="AI185" s="106"/>
      <c r="AJ185" s="106"/>
      <c r="AK185" s="106"/>
      <c r="AL185" s="106"/>
    </row>
    <row r="186" spans="1:38" ht="24" customHeight="1">
      <c r="A186" s="80"/>
      <c r="B186" s="80"/>
      <c r="C186" s="80"/>
      <c r="D186" s="35">
        <v>1</v>
      </c>
      <c r="E186" s="83" t="s">
        <v>112</v>
      </c>
      <c r="F186" s="83"/>
      <c r="G186" s="83"/>
      <c r="H186" s="83"/>
      <c r="I186" s="83"/>
      <c r="J186" s="83"/>
      <c r="K186" s="83"/>
      <c r="L186" s="83"/>
      <c r="M186" s="83"/>
      <c r="N186" s="83"/>
      <c r="O186" s="53">
        <v>200</v>
      </c>
      <c r="P186" s="78">
        <v>5.61</v>
      </c>
      <c r="Q186" s="78"/>
      <c r="R186" s="53">
        <v>6.72</v>
      </c>
      <c r="S186" s="53">
        <v>28.54</v>
      </c>
      <c r="T186" s="53">
        <v>197.11</v>
      </c>
      <c r="U186" s="53">
        <v>0.05</v>
      </c>
      <c r="V186" s="53">
        <v>0.46</v>
      </c>
      <c r="W186" s="78">
        <v>0.04</v>
      </c>
      <c r="X186" s="78"/>
      <c r="Y186" s="53">
        <v>0.27</v>
      </c>
      <c r="Z186" s="78">
        <v>102.9</v>
      </c>
      <c r="AA186" s="78"/>
      <c r="AB186" s="78">
        <v>139.82</v>
      </c>
      <c r="AC186" s="78"/>
      <c r="AD186" s="78"/>
      <c r="AE186" s="53">
        <v>35.67</v>
      </c>
      <c r="AF186" s="78">
        <v>0.92</v>
      </c>
      <c r="AG186" s="78"/>
      <c r="AH186" s="78"/>
      <c r="AI186" s="79" t="s">
        <v>114</v>
      </c>
      <c r="AJ186" s="79"/>
      <c r="AK186" s="79"/>
      <c r="AL186" s="79"/>
    </row>
    <row r="187" spans="1:38" ht="24" customHeight="1">
      <c r="A187" s="80"/>
      <c r="B187" s="80"/>
      <c r="C187" s="80"/>
      <c r="D187" s="35">
        <v>1</v>
      </c>
      <c r="E187" s="83" t="s">
        <v>113</v>
      </c>
      <c r="F187" s="83"/>
      <c r="G187" s="83"/>
      <c r="H187" s="83"/>
      <c r="I187" s="83"/>
      <c r="J187" s="83"/>
      <c r="K187" s="83"/>
      <c r="L187" s="83"/>
      <c r="M187" s="83"/>
      <c r="N187" s="83"/>
      <c r="O187" s="53">
        <v>200</v>
      </c>
      <c r="P187" s="78">
        <v>0.18</v>
      </c>
      <c r="Q187" s="78"/>
      <c r="R187" s="65">
        <v>0.04</v>
      </c>
      <c r="S187" s="65">
        <v>10.13</v>
      </c>
      <c r="T187" s="65">
        <v>41.57</v>
      </c>
      <c r="U187" s="65">
        <v>0</v>
      </c>
      <c r="V187" s="65">
        <v>1.67</v>
      </c>
      <c r="W187" s="78">
        <v>0</v>
      </c>
      <c r="X187" s="78"/>
      <c r="Y187" s="65">
        <v>0</v>
      </c>
      <c r="Z187" s="78">
        <v>5.37</v>
      </c>
      <c r="AA187" s="78"/>
      <c r="AB187" s="78">
        <v>6.64</v>
      </c>
      <c r="AC187" s="78"/>
      <c r="AD187" s="78"/>
      <c r="AE187" s="65">
        <v>3.56</v>
      </c>
      <c r="AF187" s="78">
        <v>0.63</v>
      </c>
      <c r="AG187" s="78"/>
      <c r="AH187" s="78"/>
      <c r="AI187" s="79" t="s">
        <v>115</v>
      </c>
      <c r="AJ187" s="79"/>
      <c r="AK187" s="79"/>
      <c r="AL187" s="79"/>
    </row>
    <row r="188" spans="1:38" ht="24" customHeight="1">
      <c r="A188" s="80"/>
      <c r="B188" s="80"/>
      <c r="C188" s="80"/>
      <c r="D188" s="35">
        <v>2</v>
      </c>
      <c r="E188" s="78" t="s">
        <v>51</v>
      </c>
      <c r="F188" s="78"/>
      <c r="G188" s="78"/>
      <c r="H188" s="78"/>
      <c r="I188" s="78"/>
      <c r="J188" s="78"/>
      <c r="K188" s="78"/>
      <c r="L188" s="78"/>
      <c r="M188" s="78"/>
      <c r="N188" s="78"/>
      <c r="O188" s="38">
        <v>30</v>
      </c>
      <c r="P188" s="78">
        <v>2.37</v>
      </c>
      <c r="Q188" s="78"/>
      <c r="R188" s="65">
        <v>0.9</v>
      </c>
      <c r="S188" s="65">
        <v>14.94</v>
      </c>
      <c r="T188" s="65">
        <v>77.34</v>
      </c>
      <c r="U188" s="65">
        <v>0.05</v>
      </c>
      <c r="V188" s="65">
        <v>0</v>
      </c>
      <c r="W188" s="78">
        <v>0</v>
      </c>
      <c r="X188" s="78"/>
      <c r="Y188" s="65">
        <v>0.81</v>
      </c>
      <c r="Z188" s="78">
        <v>6.6</v>
      </c>
      <c r="AA188" s="78"/>
      <c r="AB188" s="78">
        <v>25.5</v>
      </c>
      <c r="AC188" s="78"/>
      <c r="AD188" s="78"/>
      <c r="AE188" s="65">
        <v>9.9</v>
      </c>
      <c r="AF188" s="78">
        <v>0.6</v>
      </c>
      <c r="AG188" s="78"/>
      <c r="AH188" s="78"/>
      <c r="AI188" s="79" t="s">
        <v>81</v>
      </c>
      <c r="AJ188" s="79"/>
      <c r="AK188" s="79"/>
      <c r="AL188" s="79"/>
    </row>
    <row r="189" spans="1:38" ht="24" customHeight="1">
      <c r="A189" s="80"/>
      <c r="B189" s="80"/>
      <c r="C189" s="80"/>
      <c r="D189" s="35">
        <v>3</v>
      </c>
      <c r="E189" s="83" t="s">
        <v>77</v>
      </c>
      <c r="F189" s="83"/>
      <c r="G189" s="83"/>
      <c r="H189" s="83"/>
      <c r="I189" s="83"/>
      <c r="J189" s="83"/>
      <c r="K189" s="83"/>
      <c r="L189" s="83"/>
      <c r="M189" s="83"/>
      <c r="N189" s="83"/>
      <c r="O189" s="38">
        <v>10</v>
      </c>
      <c r="P189" s="78">
        <v>0.08</v>
      </c>
      <c r="Q189" s="78"/>
      <c r="R189" s="65">
        <v>8.25</v>
      </c>
      <c r="S189" s="65">
        <v>0.08</v>
      </c>
      <c r="T189" s="65">
        <v>74.89</v>
      </c>
      <c r="U189" s="65">
        <v>0</v>
      </c>
      <c r="V189" s="65">
        <v>0</v>
      </c>
      <c r="W189" s="78">
        <v>0.06</v>
      </c>
      <c r="X189" s="78"/>
      <c r="Y189" s="65">
        <v>0.1</v>
      </c>
      <c r="Z189" s="78">
        <v>1.2</v>
      </c>
      <c r="AA189" s="78"/>
      <c r="AB189" s="78">
        <v>1.9</v>
      </c>
      <c r="AC189" s="78"/>
      <c r="AD189" s="78"/>
      <c r="AE189" s="65">
        <v>0</v>
      </c>
      <c r="AF189" s="78">
        <v>0.02</v>
      </c>
      <c r="AG189" s="78"/>
      <c r="AH189" s="78"/>
      <c r="AI189" s="79" t="s">
        <v>82</v>
      </c>
      <c r="AJ189" s="79"/>
      <c r="AK189" s="79"/>
      <c r="AL189" s="79"/>
    </row>
    <row r="190" spans="1:38" ht="24" customHeight="1">
      <c r="A190" s="80"/>
      <c r="B190" s="80"/>
      <c r="C190" s="80"/>
      <c r="D190" s="35">
        <v>4</v>
      </c>
      <c r="E190" s="78" t="s">
        <v>78</v>
      </c>
      <c r="F190" s="78"/>
      <c r="G190" s="78"/>
      <c r="H190" s="78"/>
      <c r="I190" s="78"/>
      <c r="J190" s="78"/>
      <c r="K190" s="78"/>
      <c r="L190" s="78"/>
      <c r="M190" s="78"/>
      <c r="N190" s="78"/>
      <c r="O190" s="38">
        <v>15</v>
      </c>
      <c r="P190" s="78">
        <v>4.19</v>
      </c>
      <c r="Q190" s="78"/>
      <c r="R190" s="65">
        <v>4.31</v>
      </c>
      <c r="S190" s="65">
        <v>0.35</v>
      </c>
      <c r="T190" s="65">
        <v>56.99</v>
      </c>
      <c r="U190" s="65">
        <v>0</v>
      </c>
      <c r="V190" s="65">
        <v>0.45</v>
      </c>
      <c r="W190" s="78">
        <v>0.03</v>
      </c>
      <c r="X190" s="78"/>
      <c r="Y190" s="65">
        <v>0.03</v>
      </c>
      <c r="Z190" s="78">
        <v>167.44</v>
      </c>
      <c r="AA190" s="78"/>
      <c r="AB190" s="78">
        <v>86.94</v>
      </c>
      <c r="AC190" s="78"/>
      <c r="AD190" s="78"/>
      <c r="AE190" s="65">
        <v>8.05</v>
      </c>
      <c r="AF190" s="78">
        <v>1.93</v>
      </c>
      <c r="AG190" s="78"/>
      <c r="AH190" s="78"/>
      <c r="AI190" s="79" t="s">
        <v>83</v>
      </c>
      <c r="AJ190" s="79"/>
      <c r="AK190" s="79"/>
      <c r="AL190" s="79"/>
    </row>
    <row r="191" spans="1:38" ht="13.5" customHeight="1">
      <c r="A191" s="100"/>
      <c r="B191" s="101"/>
      <c r="C191" s="101"/>
      <c r="D191" s="22"/>
      <c r="E191" s="102" t="s">
        <v>11</v>
      </c>
      <c r="F191" s="102"/>
      <c r="G191" s="102"/>
      <c r="H191" s="96"/>
      <c r="I191" s="96"/>
      <c r="J191" s="96"/>
      <c r="K191" s="96"/>
      <c r="L191" s="96"/>
      <c r="M191" s="96"/>
      <c r="N191" s="96"/>
      <c r="O191" s="97"/>
      <c r="P191" s="103">
        <f>SUM(P186:P190)</f>
        <v>12.43</v>
      </c>
      <c r="Q191" s="104"/>
      <c r="R191" s="16">
        <f aca="true" t="shared" si="10" ref="R191:W191">SUM(R186:R190)</f>
        <v>20.22</v>
      </c>
      <c r="S191" s="15">
        <f t="shared" si="10"/>
        <v>54.04</v>
      </c>
      <c r="T191" s="15">
        <f t="shared" si="10"/>
        <v>447.9</v>
      </c>
      <c r="U191" s="16">
        <f t="shared" si="10"/>
        <v>0.1</v>
      </c>
      <c r="V191" s="16">
        <f t="shared" si="10"/>
        <v>2.58</v>
      </c>
      <c r="W191" s="103">
        <f t="shared" si="10"/>
        <v>0.13</v>
      </c>
      <c r="X191" s="104"/>
      <c r="Y191" s="16">
        <f>SUM(Y186:Y190)</f>
        <v>1.2100000000000002</v>
      </c>
      <c r="Z191" s="103">
        <f>SUM(Z186:Z190)</f>
        <v>283.51</v>
      </c>
      <c r="AA191" s="104"/>
      <c r="AB191" s="103">
        <f>SUM(AB186:AB190)</f>
        <v>260.79999999999995</v>
      </c>
      <c r="AC191" s="104"/>
      <c r="AD191" s="104"/>
      <c r="AE191" s="16">
        <f>SUM(AE186:AE190)</f>
        <v>57.18000000000001</v>
      </c>
      <c r="AF191" s="103">
        <f>SUM(AF186:AF190)</f>
        <v>4.1</v>
      </c>
      <c r="AG191" s="104"/>
      <c r="AH191" s="109"/>
      <c r="AI191" s="100"/>
      <c r="AJ191" s="101"/>
      <c r="AK191" s="101"/>
      <c r="AL191" s="101"/>
    </row>
    <row r="192" spans="1:34" ht="22.5" customHeight="1">
      <c r="A192" s="80"/>
      <c r="B192" s="80"/>
      <c r="C192" s="80"/>
      <c r="D192" s="27"/>
      <c r="E192" s="105" t="s">
        <v>38</v>
      </c>
      <c r="F192" s="105"/>
      <c r="G192" s="105"/>
      <c r="H192" s="105"/>
      <c r="I192" s="105"/>
      <c r="J192" s="105"/>
      <c r="K192" s="105"/>
      <c r="L192" s="105"/>
      <c r="M192" s="105"/>
      <c r="N192" s="105"/>
      <c r="O192" s="9"/>
      <c r="P192" s="110"/>
      <c r="Q192" s="110"/>
      <c r="R192" s="9"/>
      <c r="S192" s="9"/>
      <c r="T192" s="10"/>
      <c r="U192" s="9"/>
      <c r="V192" s="9"/>
      <c r="W192" s="110"/>
      <c r="X192" s="110"/>
      <c r="Y192" s="9"/>
      <c r="Z192" s="110"/>
      <c r="AA192" s="110"/>
      <c r="AB192" s="110"/>
      <c r="AC192" s="110"/>
      <c r="AD192" s="110"/>
      <c r="AE192" s="11"/>
      <c r="AF192" s="110"/>
      <c r="AG192" s="110"/>
      <c r="AH192" s="110"/>
    </row>
    <row r="193" spans="1:38" ht="24" customHeight="1">
      <c r="A193" s="80"/>
      <c r="B193" s="80"/>
      <c r="C193" s="80"/>
      <c r="D193" s="35">
        <v>1</v>
      </c>
      <c r="E193" s="78" t="s">
        <v>47</v>
      </c>
      <c r="F193" s="78"/>
      <c r="G193" s="78"/>
      <c r="H193" s="78"/>
      <c r="I193" s="78"/>
      <c r="J193" s="78"/>
      <c r="K193" s="78"/>
      <c r="L193" s="78"/>
      <c r="M193" s="78"/>
      <c r="N193" s="78"/>
      <c r="O193" s="73">
        <v>60</v>
      </c>
      <c r="P193" s="78">
        <v>1.15</v>
      </c>
      <c r="Q193" s="78"/>
      <c r="R193" s="73">
        <v>5.39</v>
      </c>
      <c r="S193" s="73">
        <v>4.66</v>
      </c>
      <c r="T193" s="73">
        <v>71.81</v>
      </c>
      <c r="U193" s="73">
        <v>0.012</v>
      </c>
      <c r="V193" s="73">
        <v>14.78</v>
      </c>
      <c r="W193" s="78">
        <v>0.01</v>
      </c>
      <c r="X193" s="78"/>
      <c r="Y193" s="73">
        <v>0</v>
      </c>
      <c r="Z193" s="78">
        <v>24.84</v>
      </c>
      <c r="AA193" s="78"/>
      <c r="AB193" s="78">
        <v>22.42</v>
      </c>
      <c r="AC193" s="78"/>
      <c r="AD193" s="78"/>
      <c r="AE193" s="73">
        <v>9.09</v>
      </c>
      <c r="AF193" s="78">
        <v>0.42</v>
      </c>
      <c r="AG193" s="78"/>
      <c r="AH193" s="78"/>
      <c r="AI193" s="79" t="s">
        <v>116</v>
      </c>
      <c r="AJ193" s="79"/>
      <c r="AK193" s="79"/>
      <c r="AL193" s="79"/>
    </row>
    <row r="194" spans="1:38" ht="24" customHeight="1">
      <c r="A194" s="80"/>
      <c r="B194" s="80"/>
      <c r="C194" s="80"/>
      <c r="D194" s="35">
        <v>2</v>
      </c>
      <c r="E194" s="78" t="s">
        <v>69</v>
      </c>
      <c r="F194" s="78"/>
      <c r="G194" s="78"/>
      <c r="H194" s="78"/>
      <c r="I194" s="78"/>
      <c r="J194" s="78"/>
      <c r="K194" s="78"/>
      <c r="L194" s="78"/>
      <c r="M194" s="78"/>
      <c r="N194" s="78"/>
      <c r="O194" s="50">
        <v>250</v>
      </c>
      <c r="P194" s="78">
        <v>3.39</v>
      </c>
      <c r="Q194" s="78"/>
      <c r="R194" s="49">
        <v>2.99</v>
      </c>
      <c r="S194" s="49">
        <v>25.27</v>
      </c>
      <c r="T194" s="49">
        <v>141.65</v>
      </c>
      <c r="U194" s="49">
        <v>0.15</v>
      </c>
      <c r="V194" s="49">
        <v>21.81</v>
      </c>
      <c r="W194" s="78">
        <v>0.02</v>
      </c>
      <c r="X194" s="78"/>
      <c r="Y194" s="49">
        <v>0.04</v>
      </c>
      <c r="Z194" s="78">
        <v>21.69</v>
      </c>
      <c r="AA194" s="78"/>
      <c r="AB194" s="78">
        <v>74.25</v>
      </c>
      <c r="AC194" s="78"/>
      <c r="AD194" s="78"/>
      <c r="AE194" s="49">
        <v>29.52</v>
      </c>
      <c r="AF194" s="78">
        <v>1.16</v>
      </c>
      <c r="AG194" s="78"/>
      <c r="AH194" s="78"/>
      <c r="AI194" s="79" t="s">
        <v>117</v>
      </c>
      <c r="AJ194" s="79"/>
      <c r="AK194" s="79"/>
      <c r="AL194" s="79"/>
    </row>
    <row r="195" spans="1:38" ht="24" customHeight="1">
      <c r="A195" s="80"/>
      <c r="B195" s="80"/>
      <c r="C195" s="80"/>
      <c r="D195" s="35">
        <v>3</v>
      </c>
      <c r="E195" s="78" t="s">
        <v>74</v>
      </c>
      <c r="F195" s="78"/>
      <c r="G195" s="78"/>
      <c r="H195" s="78"/>
      <c r="I195" s="78"/>
      <c r="J195" s="78"/>
      <c r="K195" s="78"/>
      <c r="L195" s="78"/>
      <c r="M195" s="78"/>
      <c r="N195" s="78"/>
      <c r="O195" s="76">
        <v>200</v>
      </c>
      <c r="P195" s="78">
        <v>22.09</v>
      </c>
      <c r="Q195" s="78"/>
      <c r="R195" s="76">
        <v>24.01</v>
      </c>
      <c r="S195" s="76">
        <v>39.58</v>
      </c>
      <c r="T195" s="76">
        <v>462.74</v>
      </c>
      <c r="U195" s="76">
        <v>0.18</v>
      </c>
      <c r="V195" s="76">
        <v>3.33</v>
      </c>
      <c r="W195" s="78">
        <v>0.03</v>
      </c>
      <c r="X195" s="78"/>
      <c r="Y195" s="76">
        <v>4.77</v>
      </c>
      <c r="Z195" s="78">
        <v>56.81</v>
      </c>
      <c r="AA195" s="78"/>
      <c r="AB195" s="78">
        <v>212.5</v>
      </c>
      <c r="AC195" s="78"/>
      <c r="AD195" s="78"/>
      <c r="AE195" s="76">
        <v>85.17</v>
      </c>
      <c r="AF195" s="78">
        <v>1.65</v>
      </c>
      <c r="AG195" s="78"/>
      <c r="AH195" s="78"/>
      <c r="AI195" s="79" t="s">
        <v>136</v>
      </c>
      <c r="AJ195" s="79"/>
      <c r="AK195" s="79"/>
      <c r="AL195" s="79"/>
    </row>
    <row r="196" spans="1:38" ht="24" customHeight="1">
      <c r="A196" s="80">
        <v>4</v>
      </c>
      <c r="B196" s="80"/>
      <c r="C196" s="80"/>
      <c r="D196" s="35">
        <v>4</v>
      </c>
      <c r="E196" s="78" t="s">
        <v>66</v>
      </c>
      <c r="F196" s="78"/>
      <c r="G196" s="78"/>
      <c r="H196" s="78"/>
      <c r="I196" s="78"/>
      <c r="J196" s="78"/>
      <c r="K196" s="78"/>
      <c r="L196" s="78"/>
      <c r="M196" s="78"/>
      <c r="N196" s="78"/>
      <c r="O196" s="57">
        <v>200</v>
      </c>
      <c r="P196" s="78">
        <v>0.13</v>
      </c>
      <c r="Q196" s="78"/>
      <c r="R196" s="57">
        <v>0.13</v>
      </c>
      <c r="S196" s="57">
        <v>23.15</v>
      </c>
      <c r="T196" s="57">
        <v>94.31</v>
      </c>
      <c r="U196" s="57">
        <v>0.01</v>
      </c>
      <c r="V196" s="57">
        <v>3.26</v>
      </c>
      <c r="W196" s="78">
        <v>0</v>
      </c>
      <c r="X196" s="78"/>
      <c r="Y196" s="57">
        <v>0.07</v>
      </c>
      <c r="Z196" s="78">
        <v>5.82</v>
      </c>
      <c r="AA196" s="78"/>
      <c r="AB196" s="78">
        <v>3.59</v>
      </c>
      <c r="AC196" s="78"/>
      <c r="AD196" s="78"/>
      <c r="AE196" s="57">
        <v>2.93</v>
      </c>
      <c r="AF196" s="78">
        <v>0.78</v>
      </c>
      <c r="AG196" s="78"/>
      <c r="AH196" s="78"/>
      <c r="AI196" s="79" t="s">
        <v>105</v>
      </c>
      <c r="AJ196" s="79"/>
      <c r="AK196" s="79"/>
      <c r="AL196" s="79"/>
    </row>
    <row r="197" spans="1:38" ht="24" customHeight="1">
      <c r="A197" s="80">
        <v>5</v>
      </c>
      <c r="B197" s="80"/>
      <c r="C197" s="80"/>
      <c r="D197" s="35">
        <v>5</v>
      </c>
      <c r="E197" s="78" t="s">
        <v>51</v>
      </c>
      <c r="F197" s="78"/>
      <c r="G197" s="78"/>
      <c r="H197" s="78"/>
      <c r="I197" s="78"/>
      <c r="J197" s="78"/>
      <c r="K197" s="78"/>
      <c r="L197" s="78"/>
      <c r="M197" s="78"/>
      <c r="N197" s="78"/>
      <c r="O197" s="57">
        <v>20</v>
      </c>
      <c r="P197" s="78">
        <v>1.58</v>
      </c>
      <c r="Q197" s="78"/>
      <c r="R197" s="57">
        <v>0.6</v>
      </c>
      <c r="S197" s="57">
        <v>9.96</v>
      </c>
      <c r="T197" s="57">
        <v>51.56</v>
      </c>
      <c r="U197" s="57">
        <v>0.03</v>
      </c>
      <c r="V197" s="57">
        <v>0</v>
      </c>
      <c r="W197" s="78">
        <v>0</v>
      </c>
      <c r="X197" s="78"/>
      <c r="Y197" s="57">
        <v>0.54</v>
      </c>
      <c r="Z197" s="78">
        <v>4.4</v>
      </c>
      <c r="AA197" s="78"/>
      <c r="AB197" s="78">
        <v>17</v>
      </c>
      <c r="AC197" s="78"/>
      <c r="AD197" s="78"/>
      <c r="AE197" s="57">
        <v>6.6</v>
      </c>
      <c r="AF197" s="78">
        <v>0.4</v>
      </c>
      <c r="AG197" s="78"/>
      <c r="AH197" s="78"/>
      <c r="AI197" s="79" t="s">
        <v>81</v>
      </c>
      <c r="AJ197" s="79"/>
      <c r="AK197" s="79"/>
      <c r="AL197" s="79"/>
    </row>
    <row r="198" spans="1:38" ht="24" customHeight="1">
      <c r="A198" s="132"/>
      <c r="B198" s="133"/>
      <c r="C198" s="134"/>
      <c r="D198" s="35">
        <v>6</v>
      </c>
      <c r="E198" s="93" t="s">
        <v>52</v>
      </c>
      <c r="F198" s="94"/>
      <c r="G198" s="94"/>
      <c r="H198" s="94"/>
      <c r="I198" s="94"/>
      <c r="J198" s="94"/>
      <c r="K198" s="94"/>
      <c r="L198" s="94"/>
      <c r="M198" s="94"/>
      <c r="N198" s="95"/>
      <c r="O198" s="57">
        <v>30</v>
      </c>
      <c r="P198" s="93">
        <v>1.47</v>
      </c>
      <c r="Q198" s="95"/>
      <c r="R198" s="57">
        <v>0.3</v>
      </c>
      <c r="S198" s="57">
        <v>13.44</v>
      </c>
      <c r="T198" s="57">
        <v>62.34</v>
      </c>
      <c r="U198" s="57">
        <v>0.12</v>
      </c>
      <c r="V198" s="57">
        <v>0.12</v>
      </c>
      <c r="W198" s="93">
        <v>0</v>
      </c>
      <c r="X198" s="95"/>
      <c r="Y198" s="57">
        <v>0.09</v>
      </c>
      <c r="Z198" s="93">
        <v>0</v>
      </c>
      <c r="AA198" s="95"/>
      <c r="AB198" s="93">
        <v>0</v>
      </c>
      <c r="AC198" s="94"/>
      <c r="AD198" s="95"/>
      <c r="AE198" s="57">
        <v>0</v>
      </c>
      <c r="AF198" s="93">
        <v>0</v>
      </c>
      <c r="AG198" s="94"/>
      <c r="AH198" s="95"/>
      <c r="AI198" s="79" t="s">
        <v>89</v>
      </c>
      <c r="AJ198" s="79"/>
      <c r="AK198" s="79"/>
      <c r="AL198" s="79"/>
    </row>
    <row r="199" spans="1:38" ht="13.5" customHeight="1">
      <c r="A199" s="81"/>
      <c r="B199" s="82"/>
      <c r="C199" s="82"/>
      <c r="D199" s="28"/>
      <c r="E199" s="96" t="s">
        <v>11</v>
      </c>
      <c r="F199" s="96"/>
      <c r="G199" s="96"/>
      <c r="H199" s="96"/>
      <c r="I199" s="13"/>
      <c r="J199" s="13"/>
      <c r="K199" s="13"/>
      <c r="L199" s="13"/>
      <c r="M199" s="13"/>
      <c r="N199" s="13"/>
      <c r="O199" s="14"/>
      <c r="P199" s="153">
        <f>SUM(P193:P198)</f>
        <v>29.809999999999995</v>
      </c>
      <c r="Q199" s="153"/>
      <c r="R199" s="18">
        <f aca="true" t="shared" si="11" ref="R199:W199">SUM(R193:R198)</f>
        <v>33.42</v>
      </c>
      <c r="S199" s="54">
        <f t="shared" si="11"/>
        <v>116.06</v>
      </c>
      <c r="T199" s="18">
        <f t="shared" si="11"/>
        <v>884.41</v>
      </c>
      <c r="U199" s="18">
        <f t="shared" si="11"/>
        <v>0.502</v>
      </c>
      <c r="V199" s="18">
        <f t="shared" si="11"/>
        <v>43.29999999999999</v>
      </c>
      <c r="W199" s="98">
        <f t="shared" si="11"/>
        <v>0.06</v>
      </c>
      <c r="X199" s="99"/>
      <c r="Y199" s="18">
        <f>SUM(Y193:Y198)</f>
        <v>5.51</v>
      </c>
      <c r="Z199" s="98">
        <f>SUM(Z193:Z198)</f>
        <v>113.56</v>
      </c>
      <c r="AA199" s="99"/>
      <c r="AB199" s="115">
        <f>SUM(AB193:AB198)</f>
        <v>329.76</v>
      </c>
      <c r="AC199" s="116"/>
      <c r="AD199" s="116"/>
      <c r="AE199" s="18">
        <f>SUM(AE193:AE198)</f>
        <v>133.31</v>
      </c>
      <c r="AF199" s="98">
        <f>SUM(AF193:AF198)</f>
        <v>4.41</v>
      </c>
      <c r="AG199" s="99"/>
      <c r="AH199" s="108"/>
      <c r="AI199" s="79"/>
      <c r="AJ199" s="79"/>
      <c r="AK199" s="79"/>
      <c r="AL199" s="79"/>
    </row>
    <row r="200" spans="1:38" ht="13.5" customHeight="1">
      <c r="A200" s="81"/>
      <c r="B200" s="82"/>
      <c r="C200" s="82"/>
      <c r="D200" s="28"/>
      <c r="E200" s="96" t="s">
        <v>42</v>
      </c>
      <c r="F200" s="96"/>
      <c r="G200" s="96"/>
      <c r="H200" s="96"/>
      <c r="I200" s="96"/>
      <c r="J200" s="96"/>
      <c r="K200" s="96"/>
      <c r="L200" s="96"/>
      <c r="M200" s="96"/>
      <c r="N200" s="96"/>
      <c r="O200" s="97"/>
      <c r="P200" s="105">
        <v>31.23</v>
      </c>
      <c r="Q200" s="105"/>
      <c r="R200" s="18">
        <v>42.49</v>
      </c>
      <c r="S200" s="75" t="s">
        <v>182</v>
      </c>
      <c r="T200" s="75" t="s">
        <v>183</v>
      </c>
      <c r="U200" s="18">
        <f>U199+U191</f>
        <v>0.602</v>
      </c>
      <c r="V200" s="18">
        <f>V199+V191</f>
        <v>45.87999999999999</v>
      </c>
      <c r="W200" s="98">
        <f>W199+W191</f>
        <v>0.19</v>
      </c>
      <c r="X200" s="99"/>
      <c r="Y200" s="18">
        <f>Y199+Y191</f>
        <v>6.72</v>
      </c>
      <c r="Z200" s="98">
        <f>Z199+Z191</f>
        <v>397.07</v>
      </c>
      <c r="AA200" s="99"/>
      <c r="AB200" s="115" t="s">
        <v>153</v>
      </c>
      <c r="AC200" s="116"/>
      <c r="AD200" s="116"/>
      <c r="AE200" s="18">
        <f>AE199+AE191</f>
        <v>190.49</v>
      </c>
      <c r="AF200" s="98">
        <f>AF199+AF191</f>
        <v>8.51</v>
      </c>
      <c r="AG200" s="99"/>
      <c r="AH200" s="108"/>
      <c r="AI200" s="79"/>
      <c r="AJ200" s="79"/>
      <c r="AK200" s="79"/>
      <c r="AL200" s="79"/>
    </row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spans="3:34" ht="13.5" customHeight="1">
      <c r="C217" s="126" t="s">
        <v>9</v>
      </c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</row>
    <row r="218" ht="1.5" customHeight="1"/>
    <row r="219" spans="1:38" ht="13.5" customHeight="1">
      <c r="A219" s="87" t="s">
        <v>0</v>
      </c>
      <c r="B219" s="88"/>
      <c r="C219" s="88"/>
      <c r="D219" s="23"/>
      <c r="E219" s="87" t="s">
        <v>13</v>
      </c>
      <c r="F219" s="88"/>
      <c r="G219" s="88"/>
      <c r="H219" s="88"/>
      <c r="I219" s="88"/>
      <c r="J219" s="88"/>
      <c r="K219" s="88"/>
      <c r="L219" s="88"/>
      <c r="M219" s="88"/>
      <c r="N219" s="88"/>
      <c r="O219" s="87" t="s">
        <v>20</v>
      </c>
      <c r="P219" s="87" t="s">
        <v>22</v>
      </c>
      <c r="Q219" s="88"/>
      <c r="R219" s="88"/>
      <c r="S219" s="88"/>
      <c r="T219" s="111" t="s">
        <v>25</v>
      </c>
      <c r="U219" s="91" t="s">
        <v>27</v>
      </c>
      <c r="V219" s="92"/>
      <c r="W219" s="92"/>
      <c r="X219" s="92"/>
      <c r="Y219" s="92"/>
      <c r="Z219" s="91" t="s">
        <v>31</v>
      </c>
      <c r="AA219" s="92"/>
      <c r="AB219" s="92"/>
      <c r="AC219" s="92"/>
      <c r="AD219" s="92"/>
      <c r="AE219" s="92"/>
      <c r="AF219" s="92"/>
      <c r="AG219" s="92"/>
      <c r="AH219" s="122"/>
      <c r="AI219" s="87" t="s">
        <v>41</v>
      </c>
      <c r="AJ219" s="88"/>
      <c r="AK219" s="88"/>
      <c r="AL219" s="88"/>
    </row>
    <row r="220" spans="1:38" ht="13.5" customHeight="1">
      <c r="A220" s="89"/>
      <c r="B220" s="90"/>
      <c r="C220" s="90"/>
      <c r="D220" s="24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113"/>
      <c r="P220" s="87" t="s">
        <v>21</v>
      </c>
      <c r="Q220" s="88"/>
      <c r="R220" s="4" t="s">
        <v>23</v>
      </c>
      <c r="S220" s="4" t="s">
        <v>24</v>
      </c>
      <c r="T220" s="112"/>
      <c r="U220" s="7" t="s">
        <v>26</v>
      </c>
      <c r="V220" s="3" t="s">
        <v>28</v>
      </c>
      <c r="W220" s="87" t="s">
        <v>29</v>
      </c>
      <c r="X220" s="88"/>
      <c r="Y220" s="3" t="s">
        <v>30</v>
      </c>
      <c r="Z220" s="91" t="s">
        <v>32</v>
      </c>
      <c r="AA220" s="92"/>
      <c r="AB220" s="91" t="s">
        <v>33</v>
      </c>
      <c r="AC220" s="92"/>
      <c r="AD220" s="92"/>
      <c r="AE220" s="4" t="s">
        <v>34</v>
      </c>
      <c r="AF220" s="87" t="s">
        <v>35</v>
      </c>
      <c r="AG220" s="88"/>
      <c r="AH220" s="107"/>
      <c r="AI220" s="89"/>
      <c r="AJ220" s="90"/>
      <c r="AK220" s="90"/>
      <c r="AL220" s="90"/>
    </row>
    <row r="221" spans="1:38" ht="13.5" customHeight="1">
      <c r="A221" s="87">
        <v>1</v>
      </c>
      <c r="B221" s="88"/>
      <c r="C221" s="88"/>
      <c r="D221" s="23">
        <v>1</v>
      </c>
      <c r="E221" s="91">
        <v>2</v>
      </c>
      <c r="F221" s="92"/>
      <c r="G221" s="92"/>
      <c r="H221" s="92"/>
      <c r="I221" s="92"/>
      <c r="J221" s="92"/>
      <c r="K221" s="92"/>
      <c r="L221" s="92"/>
      <c r="M221" s="92"/>
      <c r="N221" s="92"/>
      <c r="O221" s="4">
        <v>3</v>
      </c>
      <c r="P221" s="87">
        <v>4</v>
      </c>
      <c r="Q221" s="88"/>
      <c r="R221" s="4">
        <v>5</v>
      </c>
      <c r="S221" s="3">
        <v>6</v>
      </c>
      <c r="T221" s="4">
        <v>7</v>
      </c>
      <c r="U221" s="3">
        <v>8</v>
      </c>
      <c r="V221" s="4">
        <v>9</v>
      </c>
      <c r="W221" s="87">
        <v>10</v>
      </c>
      <c r="X221" s="88"/>
      <c r="Y221" s="4">
        <v>11</v>
      </c>
      <c r="Z221" s="87">
        <v>12</v>
      </c>
      <c r="AA221" s="88"/>
      <c r="AB221" s="87">
        <v>13</v>
      </c>
      <c r="AC221" s="88"/>
      <c r="AD221" s="88"/>
      <c r="AE221" s="4">
        <v>14</v>
      </c>
      <c r="AF221" s="91">
        <v>15</v>
      </c>
      <c r="AG221" s="92"/>
      <c r="AH221" s="122"/>
      <c r="AI221" s="91">
        <v>16</v>
      </c>
      <c r="AJ221" s="92"/>
      <c r="AK221" s="92"/>
      <c r="AL221" s="92"/>
    </row>
    <row r="222" spans="1:38" ht="13.5" customHeight="1">
      <c r="A222" s="80"/>
      <c r="B222" s="80"/>
      <c r="C222" s="80"/>
      <c r="D222" s="27"/>
      <c r="E222" s="105" t="s">
        <v>12</v>
      </c>
      <c r="F222" s="105"/>
      <c r="G222" s="105"/>
      <c r="H222" s="105"/>
      <c r="I222" s="105"/>
      <c r="J222" s="105"/>
      <c r="K222" s="105"/>
      <c r="L222" s="105"/>
      <c r="M222" s="105"/>
      <c r="N222" s="105"/>
      <c r="O222" s="9"/>
      <c r="P222" s="110"/>
      <c r="Q222" s="110"/>
      <c r="R222" s="9"/>
      <c r="S222" s="9"/>
      <c r="T222" s="10"/>
      <c r="U222" s="9"/>
      <c r="V222" s="9"/>
      <c r="W222" s="110"/>
      <c r="X222" s="110"/>
      <c r="Y222" s="9"/>
      <c r="Z222" s="110"/>
      <c r="AA222" s="110"/>
      <c r="AB222" s="110"/>
      <c r="AC222" s="110"/>
      <c r="AD222" s="110"/>
      <c r="AE222" s="11"/>
      <c r="AF222" s="110"/>
      <c r="AG222" s="110"/>
      <c r="AH222" s="110"/>
      <c r="AI222" s="106"/>
      <c r="AJ222" s="106"/>
      <c r="AK222" s="106"/>
      <c r="AL222" s="106"/>
    </row>
    <row r="223" spans="1:38" ht="24" customHeight="1">
      <c r="A223" s="80"/>
      <c r="B223" s="80"/>
      <c r="C223" s="80"/>
      <c r="D223" s="35">
        <v>1</v>
      </c>
      <c r="E223" s="78" t="s">
        <v>120</v>
      </c>
      <c r="F223" s="78"/>
      <c r="G223" s="78"/>
      <c r="H223" s="78"/>
      <c r="I223" s="78"/>
      <c r="J223" s="78"/>
      <c r="K223" s="78"/>
      <c r="L223" s="78"/>
      <c r="M223" s="78"/>
      <c r="N223" s="78"/>
      <c r="O223" s="38">
        <v>200</v>
      </c>
      <c r="P223" s="78">
        <v>4.02</v>
      </c>
      <c r="Q223" s="78"/>
      <c r="R223" s="38">
        <v>5.11</v>
      </c>
      <c r="S223" s="38">
        <v>38.75</v>
      </c>
      <c r="T223" s="38">
        <v>217.09</v>
      </c>
      <c r="U223" s="38">
        <v>0.04</v>
      </c>
      <c r="V223" s="38">
        <v>0.01</v>
      </c>
      <c r="W223" s="78">
        <v>0.04</v>
      </c>
      <c r="X223" s="78"/>
      <c r="Y223" s="38">
        <v>0.2</v>
      </c>
      <c r="Z223" s="78">
        <v>13.83</v>
      </c>
      <c r="AA223" s="78"/>
      <c r="AB223" s="78">
        <v>76.03</v>
      </c>
      <c r="AC223" s="78"/>
      <c r="AD223" s="78"/>
      <c r="AE223" s="38">
        <v>29.01</v>
      </c>
      <c r="AF223" s="78">
        <v>0.68</v>
      </c>
      <c r="AG223" s="78"/>
      <c r="AH223" s="78"/>
      <c r="AI223" s="79" t="s">
        <v>121</v>
      </c>
      <c r="AJ223" s="79"/>
      <c r="AK223" s="79"/>
      <c r="AL223" s="79"/>
    </row>
    <row r="224" spans="1:38" ht="24" customHeight="1">
      <c r="A224" s="80"/>
      <c r="B224" s="80"/>
      <c r="C224" s="80"/>
      <c r="D224" s="35">
        <v>2</v>
      </c>
      <c r="E224" s="83" t="s">
        <v>96</v>
      </c>
      <c r="F224" s="83"/>
      <c r="G224" s="83"/>
      <c r="H224" s="83"/>
      <c r="I224" s="83"/>
      <c r="J224" s="83"/>
      <c r="K224" s="83"/>
      <c r="L224" s="83"/>
      <c r="M224" s="83"/>
      <c r="N224" s="83"/>
      <c r="O224" s="38">
        <v>15</v>
      </c>
      <c r="P224" s="78">
        <v>0.37</v>
      </c>
      <c r="Q224" s="78"/>
      <c r="R224" s="65">
        <v>1.72</v>
      </c>
      <c r="S224" s="65">
        <v>1.32</v>
      </c>
      <c r="T224" s="65">
        <v>22.24</v>
      </c>
      <c r="U224" s="65">
        <v>0</v>
      </c>
      <c r="V224" s="65">
        <v>0.03</v>
      </c>
      <c r="W224" s="78">
        <v>0.02</v>
      </c>
      <c r="X224" s="78"/>
      <c r="Y224" s="65">
        <v>0.69</v>
      </c>
      <c r="Z224" s="78">
        <v>7.32</v>
      </c>
      <c r="AA224" s="78"/>
      <c r="AB224" s="78">
        <v>5.99</v>
      </c>
      <c r="AC224" s="78"/>
      <c r="AD224" s="78"/>
      <c r="AE224" s="65">
        <v>0.94</v>
      </c>
      <c r="AF224" s="78">
        <v>0.04</v>
      </c>
      <c r="AG224" s="78"/>
      <c r="AH224" s="78"/>
      <c r="AI224" s="79" t="s">
        <v>99</v>
      </c>
      <c r="AJ224" s="79"/>
      <c r="AK224" s="79"/>
      <c r="AL224" s="79"/>
    </row>
    <row r="225" spans="1:38" ht="24" customHeight="1">
      <c r="A225" s="80"/>
      <c r="B225" s="80"/>
      <c r="C225" s="80"/>
      <c r="D225" s="35">
        <v>3</v>
      </c>
      <c r="E225" s="83" t="s">
        <v>97</v>
      </c>
      <c r="F225" s="83"/>
      <c r="G225" s="83"/>
      <c r="H225" s="83"/>
      <c r="I225" s="83"/>
      <c r="J225" s="83"/>
      <c r="K225" s="83"/>
      <c r="L225" s="83"/>
      <c r="M225" s="83"/>
      <c r="N225" s="83"/>
      <c r="O225" s="38">
        <v>200</v>
      </c>
      <c r="P225" s="78">
        <v>3.49</v>
      </c>
      <c r="Q225" s="78"/>
      <c r="R225" s="65">
        <v>3.48</v>
      </c>
      <c r="S225" s="65">
        <v>14.62</v>
      </c>
      <c r="T225" s="65">
        <v>103.76</v>
      </c>
      <c r="U225" s="65">
        <v>0.02</v>
      </c>
      <c r="V225" s="65">
        <v>0.54</v>
      </c>
      <c r="W225" s="78">
        <v>0.02</v>
      </c>
      <c r="X225" s="78"/>
      <c r="Y225" s="65">
        <v>0.07</v>
      </c>
      <c r="Z225" s="78">
        <v>114.32</v>
      </c>
      <c r="AA225" s="78"/>
      <c r="AB225" s="78">
        <v>108.1</v>
      </c>
      <c r="AC225" s="78"/>
      <c r="AD225" s="78"/>
      <c r="AE225" s="65">
        <v>29.6</v>
      </c>
      <c r="AF225" s="78">
        <v>1</v>
      </c>
      <c r="AG225" s="78"/>
      <c r="AH225" s="78"/>
      <c r="AI225" s="79" t="s">
        <v>100</v>
      </c>
      <c r="AJ225" s="79"/>
      <c r="AK225" s="79"/>
      <c r="AL225" s="79"/>
    </row>
    <row r="226" spans="1:38" ht="24" customHeight="1">
      <c r="A226" s="80"/>
      <c r="B226" s="80"/>
      <c r="C226" s="80"/>
      <c r="D226" s="35">
        <v>4</v>
      </c>
      <c r="E226" s="78" t="s">
        <v>51</v>
      </c>
      <c r="F226" s="78"/>
      <c r="G226" s="78"/>
      <c r="H226" s="78"/>
      <c r="I226" s="78"/>
      <c r="J226" s="78"/>
      <c r="K226" s="78"/>
      <c r="L226" s="78"/>
      <c r="M226" s="78"/>
      <c r="N226" s="78"/>
      <c r="O226" s="58">
        <v>30</v>
      </c>
      <c r="P226" s="78">
        <v>2.37</v>
      </c>
      <c r="Q226" s="78"/>
      <c r="R226" s="65">
        <v>0.9</v>
      </c>
      <c r="S226" s="65">
        <v>14.94</v>
      </c>
      <c r="T226" s="65">
        <v>77.34</v>
      </c>
      <c r="U226" s="65">
        <v>0.05</v>
      </c>
      <c r="V226" s="65">
        <v>0</v>
      </c>
      <c r="W226" s="78">
        <v>0</v>
      </c>
      <c r="X226" s="78"/>
      <c r="Y226" s="65">
        <v>0.81</v>
      </c>
      <c r="Z226" s="78">
        <v>6.6</v>
      </c>
      <c r="AA226" s="78"/>
      <c r="AB226" s="78">
        <v>25.5</v>
      </c>
      <c r="AC226" s="78"/>
      <c r="AD226" s="78"/>
      <c r="AE226" s="65">
        <v>9.9</v>
      </c>
      <c r="AF226" s="78">
        <v>0.6</v>
      </c>
      <c r="AG226" s="78"/>
      <c r="AH226" s="78"/>
      <c r="AI226" s="79" t="s">
        <v>81</v>
      </c>
      <c r="AJ226" s="79"/>
      <c r="AK226" s="79"/>
      <c r="AL226" s="79"/>
    </row>
    <row r="227" spans="1:38" ht="24" customHeight="1">
      <c r="A227" s="80"/>
      <c r="B227" s="80"/>
      <c r="C227" s="80"/>
      <c r="D227" s="35">
        <v>4</v>
      </c>
      <c r="E227" s="83" t="s">
        <v>77</v>
      </c>
      <c r="F227" s="83"/>
      <c r="G227" s="83"/>
      <c r="H227" s="83"/>
      <c r="I227" s="83"/>
      <c r="J227" s="83"/>
      <c r="K227" s="83"/>
      <c r="L227" s="83"/>
      <c r="M227" s="83"/>
      <c r="N227" s="83"/>
      <c r="O227" s="38">
        <v>10</v>
      </c>
      <c r="P227" s="78">
        <v>0.08</v>
      </c>
      <c r="Q227" s="78"/>
      <c r="R227" s="65">
        <v>8.25</v>
      </c>
      <c r="S227" s="65">
        <v>0.08</v>
      </c>
      <c r="T227" s="65">
        <v>74.89</v>
      </c>
      <c r="U227" s="65">
        <v>0</v>
      </c>
      <c r="V227" s="65">
        <v>0</v>
      </c>
      <c r="W227" s="78">
        <v>0.06</v>
      </c>
      <c r="X227" s="78"/>
      <c r="Y227" s="65">
        <v>0.1</v>
      </c>
      <c r="Z227" s="78">
        <v>1.2</v>
      </c>
      <c r="AA227" s="78"/>
      <c r="AB227" s="78">
        <v>1.9</v>
      </c>
      <c r="AC227" s="78"/>
      <c r="AD227" s="78"/>
      <c r="AE227" s="65">
        <v>0</v>
      </c>
      <c r="AF227" s="78">
        <v>0.02</v>
      </c>
      <c r="AG227" s="78"/>
      <c r="AH227" s="78"/>
      <c r="AI227" s="79" t="s">
        <v>82</v>
      </c>
      <c r="AJ227" s="79"/>
      <c r="AK227" s="79"/>
      <c r="AL227" s="79"/>
    </row>
    <row r="228" spans="1:38" ht="13.5" customHeight="1">
      <c r="A228" s="100"/>
      <c r="B228" s="101"/>
      <c r="C228" s="101"/>
      <c r="D228" s="22"/>
      <c r="E228" s="102" t="s">
        <v>11</v>
      </c>
      <c r="F228" s="102"/>
      <c r="G228" s="102"/>
      <c r="H228" s="96"/>
      <c r="I228" s="96"/>
      <c r="J228" s="96"/>
      <c r="K228" s="96"/>
      <c r="L228" s="96"/>
      <c r="M228" s="96"/>
      <c r="N228" s="96"/>
      <c r="O228" s="97"/>
      <c r="P228" s="103">
        <f>SUM(P223:P227)</f>
        <v>10.33</v>
      </c>
      <c r="Q228" s="104"/>
      <c r="R228" s="16">
        <f aca="true" t="shared" si="12" ref="R228:W228">SUM(R223:R227)</f>
        <v>19.46</v>
      </c>
      <c r="S228" s="15">
        <f t="shared" si="12"/>
        <v>69.71</v>
      </c>
      <c r="T228" s="15">
        <f t="shared" si="12"/>
        <v>495.32000000000005</v>
      </c>
      <c r="U228" s="16">
        <f t="shared" si="12"/>
        <v>0.11</v>
      </c>
      <c r="V228" s="16">
        <f t="shared" si="12"/>
        <v>0.5800000000000001</v>
      </c>
      <c r="W228" s="103">
        <f t="shared" si="12"/>
        <v>0.14</v>
      </c>
      <c r="X228" s="104"/>
      <c r="Y228" s="16">
        <f>SUM(Y223:Y227)</f>
        <v>1.87</v>
      </c>
      <c r="Z228" s="103">
        <f>SUM(Z223:Z227)</f>
        <v>143.26999999999998</v>
      </c>
      <c r="AA228" s="104"/>
      <c r="AB228" s="103">
        <f>SUM(AB223:AB227)</f>
        <v>217.52</v>
      </c>
      <c r="AC228" s="104"/>
      <c r="AD228" s="104"/>
      <c r="AE228" s="16">
        <f>SUM(AE223:AE227)</f>
        <v>69.45</v>
      </c>
      <c r="AF228" s="103">
        <f>SUM(AF223:AF227)</f>
        <v>2.3400000000000003</v>
      </c>
      <c r="AG228" s="104"/>
      <c r="AH228" s="109"/>
      <c r="AI228" s="100"/>
      <c r="AJ228" s="101"/>
      <c r="AK228" s="101"/>
      <c r="AL228" s="101"/>
    </row>
    <row r="229" spans="1:38" ht="24" customHeight="1">
      <c r="A229" s="130"/>
      <c r="B229" s="131"/>
      <c r="C229" s="131"/>
      <c r="D229" s="32"/>
      <c r="E229" s="144" t="s">
        <v>16</v>
      </c>
      <c r="F229" s="145"/>
      <c r="G229" s="145"/>
      <c r="H229" s="140"/>
      <c r="I229" s="140"/>
      <c r="J229" s="140"/>
      <c r="K229" s="140"/>
      <c r="L229" s="140"/>
      <c r="M229" s="140"/>
      <c r="N229" s="140"/>
      <c r="O229" s="2"/>
      <c r="P229" s="87"/>
      <c r="Q229" s="88"/>
      <c r="R229" s="3"/>
      <c r="S229" s="3"/>
      <c r="T229" s="6"/>
      <c r="U229" s="3"/>
      <c r="V229" s="3"/>
      <c r="W229" s="87"/>
      <c r="X229" s="88"/>
      <c r="Y229" s="3"/>
      <c r="Z229" s="87"/>
      <c r="AA229" s="88"/>
      <c r="AB229" s="87"/>
      <c r="AC229" s="88"/>
      <c r="AD229" s="88"/>
      <c r="AE229" s="8"/>
      <c r="AF229" s="87"/>
      <c r="AG229" s="88"/>
      <c r="AH229" s="107"/>
      <c r="AI229" s="79"/>
      <c r="AJ229" s="79"/>
      <c r="AK229" s="79"/>
      <c r="AL229" s="79"/>
    </row>
    <row r="230" spans="1:38" ht="24" customHeight="1">
      <c r="A230" s="80"/>
      <c r="B230" s="80"/>
      <c r="C230" s="80"/>
      <c r="D230" s="35">
        <v>1</v>
      </c>
      <c r="E230" s="78" t="s">
        <v>70</v>
      </c>
      <c r="F230" s="78"/>
      <c r="G230" s="78"/>
      <c r="H230" s="78"/>
      <c r="I230" s="78"/>
      <c r="J230" s="78"/>
      <c r="K230" s="78"/>
      <c r="L230" s="78"/>
      <c r="M230" s="78"/>
      <c r="N230" s="78"/>
      <c r="O230" s="38">
        <v>60</v>
      </c>
      <c r="P230" s="78">
        <v>1.08</v>
      </c>
      <c r="Q230" s="78"/>
      <c r="R230" s="38">
        <v>6.06</v>
      </c>
      <c r="S230" s="38">
        <v>6.52</v>
      </c>
      <c r="T230" s="38">
        <v>84.99</v>
      </c>
      <c r="U230" s="38">
        <v>0.01</v>
      </c>
      <c r="V230" s="38">
        <v>7.17</v>
      </c>
      <c r="W230" s="78">
        <v>0</v>
      </c>
      <c r="X230" s="78"/>
      <c r="Y230" s="38">
        <v>2.64</v>
      </c>
      <c r="Z230" s="78">
        <v>27.27</v>
      </c>
      <c r="AA230" s="78"/>
      <c r="AB230" s="78">
        <v>30.95</v>
      </c>
      <c r="AC230" s="78"/>
      <c r="AD230" s="78"/>
      <c r="AE230" s="38">
        <v>15.82</v>
      </c>
      <c r="AF230" s="78">
        <v>1.22</v>
      </c>
      <c r="AG230" s="78"/>
      <c r="AH230" s="78"/>
      <c r="AI230" s="79" t="s">
        <v>122</v>
      </c>
      <c r="AJ230" s="79"/>
      <c r="AK230" s="79"/>
      <c r="AL230" s="79"/>
    </row>
    <row r="231" spans="1:38" ht="24" customHeight="1">
      <c r="A231" s="80"/>
      <c r="B231" s="80"/>
      <c r="C231" s="80"/>
      <c r="D231" s="35">
        <v>2</v>
      </c>
      <c r="E231" s="78" t="s">
        <v>71</v>
      </c>
      <c r="F231" s="78"/>
      <c r="G231" s="78"/>
      <c r="H231" s="78"/>
      <c r="I231" s="78"/>
      <c r="J231" s="78"/>
      <c r="K231" s="78"/>
      <c r="L231" s="78"/>
      <c r="M231" s="78"/>
      <c r="N231" s="78"/>
      <c r="O231" s="50">
        <v>250</v>
      </c>
      <c r="P231" s="78">
        <v>2.96</v>
      </c>
      <c r="Q231" s="78"/>
      <c r="R231" s="38">
        <v>4.09</v>
      </c>
      <c r="S231" s="38">
        <v>21.49</v>
      </c>
      <c r="T231" s="38">
        <v>134.64</v>
      </c>
      <c r="U231" s="38">
        <v>0.14</v>
      </c>
      <c r="V231" s="38">
        <v>21.82</v>
      </c>
      <c r="W231" s="78">
        <v>0.01</v>
      </c>
      <c r="X231" s="78"/>
      <c r="Y231" s="38">
        <v>1.12</v>
      </c>
      <c r="Z231" s="78">
        <v>28.14</v>
      </c>
      <c r="AA231" s="78"/>
      <c r="AB231" s="78">
        <v>84.33</v>
      </c>
      <c r="AC231" s="78"/>
      <c r="AD231" s="78"/>
      <c r="AE231" s="38">
        <v>30.48</v>
      </c>
      <c r="AF231" s="78">
        <v>1.58</v>
      </c>
      <c r="AG231" s="78"/>
      <c r="AH231" s="78"/>
      <c r="AI231" s="79" t="s">
        <v>123</v>
      </c>
      <c r="AJ231" s="79"/>
      <c r="AK231" s="79"/>
      <c r="AL231" s="79"/>
    </row>
    <row r="232" spans="1:38" ht="24" customHeight="1">
      <c r="A232" s="80"/>
      <c r="B232" s="80"/>
      <c r="C232" s="80"/>
      <c r="D232" s="35">
        <v>3</v>
      </c>
      <c r="E232" s="78" t="s">
        <v>72</v>
      </c>
      <c r="F232" s="78"/>
      <c r="G232" s="78"/>
      <c r="H232" s="78"/>
      <c r="I232" s="78"/>
      <c r="J232" s="78"/>
      <c r="K232" s="78"/>
      <c r="L232" s="78"/>
      <c r="M232" s="78"/>
      <c r="N232" s="78"/>
      <c r="O232" s="56">
        <v>200</v>
      </c>
      <c r="P232" s="78">
        <v>17.82</v>
      </c>
      <c r="Q232" s="78"/>
      <c r="R232" s="56">
        <v>8.69</v>
      </c>
      <c r="S232" s="56">
        <v>29.86</v>
      </c>
      <c r="T232" s="56">
        <v>268.95</v>
      </c>
      <c r="U232" s="56">
        <v>0.26</v>
      </c>
      <c r="V232" s="56">
        <v>25.66</v>
      </c>
      <c r="W232" s="78">
        <v>0.02</v>
      </c>
      <c r="X232" s="78"/>
      <c r="Y232" s="56">
        <v>7.31</v>
      </c>
      <c r="Z232" s="78">
        <v>102.99</v>
      </c>
      <c r="AA232" s="78"/>
      <c r="AB232" s="78">
        <v>313.9</v>
      </c>
      <c r="AC232" s="78"/>
      <c r="AD232" s="78"/>
      <c r="AE232" s="56">
        <v>81.26</v>
      </c>
      <c r="AF232" s="78">
        <v>2.01</v>
      </c>
      <c r="AG232" s="78"/>
      <c r="AH232" s="78"/>
      <c r="AI232" s="79" t="s">
        <v>124</v>
      </c>
      <c r="AJ232" s="79"/>
      <c r="AK232" s="79"/>
      <c r="AL232" s="79"/>
    </row>
    <row r="233" spans="1:38" ht="24" customHeight="1">
      <c r="A233" s="80"/>
      <c r="B233" s="80"/>
      <c r="C233" s="80"/>
      <c r="D233" s="35">
        <v>5</v>
      </c>
      <c r="E233" s="78" t="s">
        <v>73</v>
      </c>
      <c r="F233" s="78"/>
      <c r="G233" s="78"/>
      <c r="H233" s="78"/>
      <c r="I233" s="78"/>
      <c r="J233" s="78"/>
      <c r="K233" s="78"/>
      <c r="L233" s="78"/>
      <c r="M233" s="78"/>
      <c r="N233" s="78"/>
      <c r="O233" s="38">
        <v>200</v>
      </c>
      <c r="P233" s="78">
        <v>1</v>
      </c>
      <c r="Q233" s="78"/>
      <c r="R233" s="40">
        <v>0.2</v>
      </c>
      <c r="S233" s="40">
        <v>21.6</v>
      </c>
      <c r="T233" s="40">
        <v>92.2</v>
      </c>
      <c r="U233" s="40">
        <v>0.02</v>
      </c>
      <c r="V233" s="40">
        <v>4</v>
      </c>
      <c r="W233" s="78">
        <v>0</v>
      </c>
      <c r="X233" s="78"/>
      <c r="Y233" s="40">
        <v>0</v>
      </c>
      <c r="Z233" s="78">
        <v>14</v>
      </c>
      <c r="AA233" s="78"/>
      <c r="AB233" s="78">
        <v>14</v>
      </c>
      <c r="AC233" s="78"/>
      <c r="AD233" s="78"/>
      <c r="AE233" s="40">
        <v>8</v>
      </c>
      <c r="AF233" s="78">
        <v>2.8</v>
      </c>
      <c r="AG233" s="78"/>
      <c r="AH233" s="78"/>
      <c r="AI233" s="79" t="s">
        <v>125</v>
      </c>
      <c r="AJ233" s="79"/>
      <c r="AK233" s="79"/>
      <c r="AL233" s="79"/>
    </row>
    <row r="234" spans="1:38" ht="24" customHeight="1">
      <c r="A234" s="80"/>
      <c r="B234" s="80"/>
      <c r="C234" s="80"/>
      <c r="D234" s="35">
        <v>6</v>
      </c>
      <c r="E234" s="78" t="s">
        <v>51</v>
      </c>
      <c r="F234" s="78"/>
      <c r="G234" s="78"/>
      <c r="H234" s="78"/>
      <c r="I234" s="78"/>
      <c r="J234" s="78"/>
      <c r="K234" s="78"/>
      <c r="L234" s="78"/>
      <c r="M234" s="78"/>
      <c r="N234" s="78"/>
      <c r="O234" s="57">
        <v>20</v>
      </c>
      <c r="P234" s="78">
        <v>1.58</v>
      </c>
      <c r="Q234" s="78"/>
      <c r="R234" s="57">
        <v>0.6</v>
      </c>
      <c r="S234" s="57">
        <v>9.96</v>
      </c>
      <c r="T234" s="57">
        <v>51.56</v>
      </c>
      <c r="U234" s="57">
        <v>0.03</v>
      </c>
      <c r="V234" s="57">
        <v>0</v>
      </c>
      <c r="W234" s="78">
        <v>0</v>
      </c>
      <c r="X234" s="78"/>
      <c r="Y234" s="57">
        <v>0.54</v>
      </c>
      <c r="Z234" s="78">
        <v>4.4</v>
      </c>
      <c r="AA234" s="78"/>
      <c r="AB234" s="78">
        <v>17</v>
      </c>
      <c r="AC234" s="78"/>
      <c r="AD234" s="78"/>
      <c r="AE234" s="57">
        <v>6.6</v>
      </c>
      <c r="AF234" s="78">
        <v>0.4</v>
      </c>
      <c r="AG234" s="78"/>
      <c r="AH234" s="78"/>
      <c r="AI234" s="79" t="s">
        <v>81</v>
      </c>
      <c r="AJ234" s="79"/>
      <c r="AK234" s="79"/>
      <c r="AL234" s="79"/>
    </row>
    <row r="235" spans="1:38" ht="24" customHeight="1">
      <c r="A235" s="80"/>
      <c r="B235" s="80"/>
      <c r="C235" s="80"/>
      <c r="D235" s="35">
        <v>7</v>
      </c>
      <c r="E235" s="93" t="s">
        <v>52</v>
      </c>
      <c r="F235" s="94"/>
      <c r="G235" s="94"/>
      <c r="H235" s="94"/>
      <c r="I235" s="94"/>
      <c r="J235" s="94"/>
      <c r="K235" s="94"/>
      <c r="L235" s="94"/>
      <c r="M235" s="94"/>
      <c r="N235" s="95"/>
      <c r="O235" s="57">
        <v>30</v>
      </c>
      <c r="P235" s="93">
        <v>1.47</v>
      </c>
      <c r="Q235" s="95"/>
      <c r="R235" s="57">
        <v>0.3</v>
      </c>
      <c r="S235" s="57">
        <v>13.44</v>
      </c>
      <c r="T235" s="57">
        <v>62.34</v>
      </c>
      <c r="U235" s="57">
        <v>0.12</v>
      </c>
      <c r="V235" s="57">
        <v>0.12</v>
      </c>
      <c r="W235" s="93">
        <v>0</v>
      </c>
      <c r="X235" s="95"/>
      <c r="Y235" s="57">
        <v>0.09</v>
      </c>
      <c r="Z235" s="93">
        <v>0</v>
      </c>
      <c r="AA235" s="95"/>
      <c r="AB235" s="93">
        <v>0</v>
      </c>
      <c r="AC235" s="94"/>
      <c r="AD235" s="95"/>
      <c r="AE235" s="57">
        <v>0</v>
      </c>
      <c r="AF235" s="93">
        <v>0</v>
      </c>
      <c r="AG235" s="94"/>
      <c r="AH235" s="95"/>
      <c r="AI235" s="79" t="s">
        <v>89</v>
      </c>
      <c r="AJ235" s="79"/>
      <c r="AK235" s="79"/>
      <c r="AL235" s="79"/>
    </row>
    <row r="236" spans="1:38" ht="13.5" customHeight="1">
      <c r="A236" s="81"/>
      <c r="B236" s="82"/>
      <c r="C236" s="82"/>
      <c r="D236" s="44"/>
      <c r="E236" s="96" t="s">
        <v>11</v>
      </c>
      <c r="F236" s="96"/>
      <c r="G236" s="96"/>
      <c r="H236" s="96"/>
      <c r="I236" s="13"/>
      <c r="J236" s="13"/>
      <c r="K236" s="13"/>
      <c r="L236" s="13"/>
      <c r="M236" s="13"/>
      <c r="N236" s="13"/>
      <c r="O236" s="14"/>
      <c r="P236" s="105">
        <f>SUM(P230:P235)</f>
        <v>25.909999999999997</v>
      </c>
      <c r="Q236" s="105"/>
      <c r="R236" s="41">
        <f aca="true" t="shared" si="13" ref="R236:W236">SUM(R230:R235)</f>
        <v>19.939999999999998</v>
      </c>
      <c r="S236" s="42">
        <f t="shared" si="13"/>
        <v>102.87</v>
      </c>
      <c r="T236" s="41">
        <f t="shared" si="13"/>
        <v>694.68</v>
      </c>
      <c r="U236" s="41">
        <f t="shared" si="13"/>
        <v>0.5800000000000001</v>
      </c>
      <c r="V236" s="41">
        <f t="shared" si="13"/>
        <v>58.77</v>
      </c>
      <c r="W236" s="98">
        <f t="shared" si="13"/>
        <v>0.03</v>
      </c>
      <c r="X236" s="99"/>
      <c r="Y236" s="41">
        <f>SUM(Y230:Y235)</f>
        <v>11.7</v>
      </c>
      <c r="Z236" s="98">
        <f>SUM(Z230:Z235)</f>
        <v>176.79999999999998</v>
      </c>
      <c r="AA236" s="99"/>
      <c r="AB236" s="115">
        <f>SUM(AB230:AB235)</f>
        <v>460.17999999999995</v>
      </c>
      <c r="AC236" s="116"/>
      <c r="AD236" s="116"/>
      <c r="AE236" s="41">
        <f>SUM(AE230:AE235)</f>
        <v>142.16</v>
      </c>
      <c r="AF236" s="98">
        <f>SUM(AF230:AF235)</f>
        <v>8.01</v>
      </c>
      <c r="AG236" s="99"/>
      <c r="AH236" s="108"/>
      <c r="AI236" s="79"/>
      <c r="AJ236" s="79"/>
      <c r="AK236" s="79"/>
      <c r="AL236" s="79"/>
    </row>
    <row r="237" spans="1:38" ht="13.5" customHeight="1">
      <c r="A237" s="81"/>
      <c r="B237" s="82"/>
      <c r="C237" s="82"/>
      <c r="D237" s="28"/>
      <c r="E237" s="96" t="s">
        <v>42</v>
      </c>
      <c r="F237" s="96"/>
      <c r="G237" s="96"/>
      <c r="H237" s="96"/>
      <c r="I237" s="96"/>
      <c r="J237" s="96"/>
      <c r="K237" s="96"/>
      <c r="L237" s="96"/>
      <c r="M237" s="96"/>
      <c r="N237" s="96"/>
      <c r="O237" s="97"/>
      <c r="P237" s="105">
        <f>P236+P228</f>
        <v>36.239999999999995</v>
      </c>
      <c r="Q237" s="105"/>
      <c r="R237" s="18">
        <f>R236+R228</f>
        <v>39.4</v>
      </c>
      <c r="S237" s="68" t="s">
        <v>154</v>
      </c>
      <c r="T237" s="68" t="s">
        <v>155</v>
      </c>
      <c r="U237" s="18">
        <f>U236+U228</f>
        <v>0.6900000000000001</v>
      </c>
      <c r="V237" s="18">
        <f>V236+V228</f>
        <v>59.35</v>
      </c>
      <c r="W237" s="98">
        <f>W236+W228</f>
        <v>0.17</v>
      </c>
      <c r="X237" s="99"/>
      <c r="Y237" s="18">
        <f>Y236+Y228</f>
        <v>13.57</v>
      </c>
      <c r="Z237" s="98">
        <f>Z236+Z228</f>
        <v>320.06999999999994</v>
      </c>
      <c r="AA237" s="99"/>
      <c r="AB237" s="115" t="s">
        <v>156</v>
      </c>
      <c r="AC237" s="116"/>
      <c r="AD237" s="116"/>
      <c r="AE237" s="18">
        <f>AE236+AE228</f>
        <v>211.61</v>
      </c>
      <c r="AF237" s="98">
        <f>AF236+AF228</f>
        <v>10.35</v>
      </c>
      <c r="AG237" s="99"/>
      <c r="AH237" s="108"/>
      <c r="AI237" s="79"/>
      <c r="AJ237" s="79"/>
      <c r="AK237" s="79"/>
      <c r="AL237" s="79"/>
    </row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spans="3:34" ht="13.5" customHeight="1">
      <c r="C256" s="126" t="s">
        <v>2</v>
      </c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</row>
    <row r="257" ht="1.5" customHeight="1"/>
    <row r="258" spans="1:38" ht="13.5" customHeight="1">
      <c r="A258" s="87" t="s">
        <v>0</v>
      </c>
      <c r="B258" s="88"/>
      <c r="C258" s="88"/>
      <c r="D258" s="23"/>
      <c r="E258" s="87" t="s">
        <v>13</v>
      </c>
      <c r="F258" s="88"/>
      <c r="G258" s="88"/>
      <c r="H258" s="88"/>
      <c r="I258" s="88"/>
      <c r="J258" s="88"/>
      <c r="K258" s="88"/>
      <c r="L258" s="88"/>
      <c r="M258" s="88"/>
      <c r="N258" s="88"/>
      <c r="O258" s="87" t="s">
        <v>20</v>
      </c>
      <c r="P258" s="87" t="s">
        <v>22</v>
      </c>
      <c r="Q258" s="88"/>
      <c r="R258" s="88"/>
      <c r="S258" s="88"/>
      <c r="T258" s="111" t="s">
        <v>25</v>
      </c>
      <c r="U258" s="91" t="s">
        <v>27</v>
      </c>
      <c r="V258" s="92"/>
      <c r="W258" s="92"/>
      <c r="X258" s="92"/>
      <c r="Y258" s="92"/>
      <c r="Z258" s="91" t="s">
        <v>31</v>
      </c>
      <c r="AA258" s="92"/>
      <c r="AB258" s="92"/>
      <c r="AC258" s="92"/>
      <c r="AD258" s="92"/>
      <c r="AE258" s="92"/>
      <c r="AF258" s="92"/>
      <c r="AG258" s="92"/>
      <c r="AH258" s="122"/>
      <c r="AI258" s="87" t="s">
        <v>41</v>
      </c>
      <c r="AJ258" s="88"/>
      <c r="AK258" s="88"/>
      <c r="AL258" s="88"/>
    </row>
    <row r="259" spans="1:38" ht="13.5" customHeight="1">
      <c r="A259" s="89"/>
      <c r="B259" s="90"/>
      <c r="C259" s="90"/>
      <c r="D259" s="24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89"/>
      <c r="P259" s="87" t="s">
        <v>21</v>
      </c>
      <c r="Q259" s="88"/>
      <c r="R259" s="4" t="s">
        <v>23</v>
      </c>
      <c r="S259" s="4" t="s">
        <v>24</v>
      </c>
      <c r="T259" s="112"/>
      <c r="U259" s="7" t="s">
        <v>26</v>
      </c>
      <c r="V259" s="3" t="s">
        <v>28</v>
      </c>
      <c r="W259" s="87" t="s">
        <v>29</v>
      </c>
      <c r="X259" s="88"/>
      <c r="Y259" s="4" t="s">
        <v>30</v>
      </c>
      <c r="Z259" s="113" t="s">
        <v>32</v>
      </c>
      <c r="AA259" s="114"/>
      <c r="AB259" s="91" t="s">
        <v>33</v>
      </c>
      <c r="AC259" s="92"/>
      <c r="AD259" s="92"/>
      <c r="AE259" s="3" t="s">
        <v>34</v>
      </c>
      <c r="AF259" s="87" t="s">
        <v>35</v>
      </c>
      <c r="AG259" s="88"/>
      <c r="AH259" s="107"/>
      <c r="AI259" s="89"/>
      <c r="AJ259" s="90"/>
      <c r="AK259" s="90"/>
      <c r="AL259" s="90"/>
    </row>
    <row r="260" spans="1:38" ht="13.5" customHeight="1">
      <c r="A260" s="91">
        <v>1</v>
      </c>
      <c r="B260" s="92"/>
      <c r="C260" s="92"/>
      <c r="D260" s="25">
        <v>1</v>
      </c>
      <c r="E260" s="91">
        <v>2</v>
      </c>
      <c r="F260" s="92"/>
      <c r="G260" s="92"/>
      <c r="H260" s="92"/>
      <c r="I260" s="92"/>
      <c r="J260" s="92"/>
      <c r="K260" s="92"/>
      <c r="L260" s="92"/>
      <c r="M260" s="92"/>
      <c r="N260" s="92"/>
      <c r="O260" s="3">
        <v>3</v>
      </c>
      <c r="P260" s="91">
        <v>4</v>
      </c>
      <c r="Q260" s="92"/>
      <c r="R260" s="4">
        <v>5</v>
      </c>
      <c r="S260" s="3">
        <v>6</v>
      </c>
      <c r="T260" s="4">
        <v>7</v>
      </c>
      <c r="U260" s="3">
        <v>8</v>
      </c>
      <c r="V260" s="4">
        <v>9</v>
      </c>
      <c r="W260" s="91">
        <v>10</v>
      </c>
      <c r="X260" s="92"/>
      <c r="Y260" s="4">
        <v>11</v>
      </c>
      <c r="Z260" s="87">
        <v>12</v>
      </c>
      <c r="AA260" s="88"/>
      <c r="AB260" s="91">
        <v>13</v>
      </c>
      <c r="AC260" s="92"/>
      <c r="AD260" s="92"/>
      <c r="AE260" s="4">
        <v>14</v>
      </c>
      <c r="AF260" s="87">
        <v>15</v>
      </c>
      <c r="AG260" s="88"/>
      <c r="AH260" s="107"/>
      <c r="AI260" s="91">
        <v>16</v>
      </c>
      <c r="AJ260" s="92"/>
      <c r="AK260" s="92"/>
      <c r="AL260" s="92"/>
    </row>
    <row r="261" spans="1:38" ht="24" customHeight="1">
      <c r="A261" s="80"/>
      <c r="B261" s="80"/>
      <c r="C261" s="80"/>
      <c r="D261" s="27"/>
      <c r="E261" s="105" t="s">
        <v>12</v>
      </c>
      <c r="F261" s="105"/>
      <c r="G261" s="105"/>
      <c r="H261" s="105"/>
      <c r="I261" s="105"/>
      <c r="J261" s="105"/>
      <c r="K261" s="105"/>
      <c r="L261" s="105"/>
      <c r="M261" s="105"/>
      <c r="N261" s="105"/>
      <c r="O261" s="9"/>
      <c r="P261" s="110"/>
      <c r="Q261" s="110"/>
      <c r="R261" s="9"/>
      <c r="S261" s="9"/>
      <c r="T261" s="10"/>
      <c r="U261" s="9"/>
      <c r="V261" s="9"/>
      <c r="W261" s="110"/>
      <c r="X261" s="110"/>
      <c r="Y261" s="9"/>
      <c r="Z261" s="110"/>
      <c r="AA261" s="110"/>
      <c r="AB261" s="110"/>
      <c r="AC261" s="110"/>
      <c r="AD261" s="110"/>
      <c r="AE261" s="11"/>
      <c r="AF261" s="110"/>
      <c r="AG261" s="110"/>
      <c r="AH261" s="110"/>
      <c r="AI261" s="106"/>
      <c r="AJ261" s="106"/>
      <c r="AK261" s="106"/>
      <c r="AL261" s="106"/>
    </row>
    <row r="262" spans="1:38" ht="24" customHeight="1">
      <c r="A262" s="80"/>
      <c r="B262" s="80"/>
      <c r="C262" s="80"/>
      <c r="D262" s="35">
        <v>1</v>
      </c>
      <c r="E262" s="78" t="s">
        <v>40</v>
      </c>
      <c r="F262" s="78"/>
      <c r="G262" s="78"/>
      <c r="H262" s="78"/>
      <c r="I262" s="78"/>
      <c r="J262" s="78"/>
      <c r="K262" s="78"/>
      <c r="L262" s="78"/>
      <c r="M262" s="78"/>
      <c r="N262" s="78"/>
      <c r="O262" s="38">
        <v>200</v>
      </c>
      <c r="P262" s="78">
        <v>5.37</v>
      </c>
      <c r="Q262" s="78"/>
      <c r="R262" s="38">
        <v>8.99</v>
      </c>
      <c r="S262" s="38">
        <v>25.67</v>
      </c>
      <c r="T262" s="38">
        <v>205.15</v>
      </c>
      <c r="U262" s="38">
        <v>0.13</v>
      </c>
      <c r="V262" s="38">
        <v>0.45</v>
      </c>
      <c r="W262" s="78">
        <v>0.05</v>
      </c>
      <c r="X262" s="78"/>
      <c r="Y262" s="38">
        <v>0.53</v>
      </c>
      <c r="Z262" s="78">
        <v>108.59</v>
      </c>
      <c r="AA262" s="78"/>
      <c r="AB262" s="78">
        <v>155.58</v>
      </c>
      <c r="AC262" s="78"/>
      <c r="AD262" s="78"/>
      <c r="AE262" s="38">
        <v>44.31</v>
      </c>
      <c r="AF262" s="78">
        <v>1.06</v>
      </c>
      <c r="AG262" s="78"/>
      <c r="AH262" s="78"/>
      <c r="AI262" s="79" t="s">
        <v>126</v>
      </c>
      <c r="AJ262" s="79"/>
      <c r="AK262" s="79"/>
      <c r="AL262" s="79"/>
    </row>
    <row r="263" spans="1:38" ht="24" customHeight="1">
      <c r="A263" s="80"/>
      <c r="B263" s="80"/>
      <c r="C263" s="80"/>
      <c r="D263" s="35">
        <v>2</v>
      </c>
      <c r="E263" s="83" t="s">
        <v>15</v>
      </c>
      <c r="F263" s="83"/>
      <c r="G263" s="83"/>
      <c r="H263" s="83"/>
      <c r="I263" s="83"/>
      <c r="J263" s="83"/>
      <c r="K263" s="83"/>
      <c r="L263" s="83"/>
      <c r="M263" s="83"/>
      <c r="N263" s="83"/>
      <c r="O263" s="38">
        <v>200</v>
      </c>
      <c r="P263" s="78">
        <v>0.14</v>
      </c>
      <c r="Q263" s="78"/>
      <c r="R263" s="65">
        <v>0.04</v>
      </c>
      <c r="S263" s="65">
        <v>10</v>
      </c>
      <c r="T263" s="65">
        <v>40.91</v>
      </c>
      <c r="U263" s="65">
        <v>0</v>
      </c>
      <c r="V263" s="65">
        <v>0.07</v>
      </c>
      <c r="W263" s="155">
        <v>0</v>
      </c>
      <c r="X263" s="78"/>
      <c r="Y263" s="65">
        <v>0</v>
      </c>
      <c r="Z263" s="78">
        <v>3.77</v>
      </c>
      <c r="AA263" s="78"/>
      <c r="AB263" s="78">
        <v>5.77</v>
      </c>
      <c r="AC263" s="78"/>
      <c r="AD263" s="78"/>
      <c r="AE263" s="65">
        <v>3.08</v>
      </c>
      <c r="AF263" s="78">
        <v>0.6</v>
      </c>
      <c r="AG263" s="78"/>
      <c r="AH263" s="78"/>
      <c r="AI263" s="79" t="s">
        <v>80</v>
      </c>
      <c r="AJ263" s="79"/>
      <c r="AK263" s="79"/>
      <c r="AL263" s="79"/>
    </row>
    <row r="264" spans="1:38" ht="24" customHeight="1">
      <c r="A264" s="80"/>
      <c r="B264" s="80"/>
      <c r="C264" s="80"/>
      <c r="D264" s="35">
        <v>3</v>
      </c>
      <c r="E264" s="78" t="s">
        <v>51</v>
      </c>
      <c r="F264" s="78"/>
      <c r="G264" s="78"/>
      <c r="H264" s="78"/>
      <c r="I264" s="78"/>
      <c r="J264" s="78"/>
      <c r="K264" s="78"/>
      <c r="L264" s="78"/>
      <c r="M264" s="78"/>
      <c r="N264" s="78"/>
      <c r="O264" s="38">
        <v>30</v>
      </c>
      <c r="P264" s="78">
        <v>2.37</v>
      </c>
      <c r="Q264" s="78"/>
      <c r="R264" s="65">
        <v>0.9</v>
      </c>
      <c r="S264" s="65">
        <v>14.94</v>
      </c>
      <c r="T264" s="65">
        <v>77.34</v>
      </c>
      <c r="U264" s="65">
        <v>0.05</v>
      </c>
      <c r="V264" s="65">
        <v>0</v>
      </c>
      <c r="W264" s="78">
        <v>0</v>
      </c>
      <c r="X264" s="78"/>
      <c r="Y264" s="65">
        <v>0.81</v>
      </c>
      <c r="Z264" s="78">
        <v>6.6</v>
      </c>
      <c r="AA264" s="78"/>
      <c r="AB264" s="78">
        <v>25.5</v>
      </c>
      <c r="AC264" s="78"/>
      <c r="AD264" s="78"/>
      <c r="AE264" s="65">
        <v>9.9</v>
      </c>
      <c r="AF264" s="78">
        <v>0.6</v>
      </c>
      <c r="AG264" s="78"/>
      <c r="AH264" s="78"/>
      <c r="AI264" s="79" t="s">
        <v>81</v>
      </c>
      <c r="AJ264" s="79"/>
      <c r="AK264" s="79"/>
      <c r="AL264" s="79"/>
    </row>
    <row r="265" spans="1:38" ht="24" customHeight="1">
      <c r="A265" s="80"/>
      <c r="B265" s="80"/>
      <c r="C265" s="80"/>
      <c r="D265" s="35">
        <v>4</v>
      </c>
      <c r="E265" s="83" t="s">
        <v>77</v>
      </c>
      <c r="F265" s="83"/>
      <c r="G265" s="83"/>
      <c r="H265" s="83"/>
      <c r="I265" s="83"/>
      <c r="J265" s="83"/>
      <c r="K265" s="83"/>
      <c r="L265" s="83"/>
      <c r="M265" s="83"/>
      <c r="N265" s="83"/>
      <c r="O265" s="58">
        <v>10</v>
      </c>
      <c r="P265" s="78">
        <v>0.08</v>
      </c>
      <c r="Q265" s="78"/>
      <c r="R265" s="65">
        <v>8.25</v>
      </c>
      <c r="S265" s="65">
        <v>0.08</v>
      </c>
      <c r="T265" s="65">
        <v>74.89</v>
      </c>
      <c r="U265" s="65">
        <v>0</v>
      </c>
      <c r="V265" s="65">
        <v>0</v>
      </c>
      <c r="W265" s="78">
        <v>0.06</v>
      </c>
      <c r="X265" s="78"/>
      <c r="Y265" s="65">
        <v>0.1</v>
      </c>
      <c r="Z265" s="78">
        <v>1.2</v>
      </c>
      <c r="AA265" s="78"/>
      <c r="AB265" s="78">
        <v>1.9</v>
      </c>
      <c r="AC265" s="78"/>
      <c r="AD265" s="78"/>
      <c r="AE265" s="65">
        <v>0</v>
      </c>
      <c r="AF265" s="78">
        <v>0.02</v>
      </c>
      <c r="AG265" s="78"/>
      <c r="AH265" s="78"/>
      <c r="AI265" s="79" t="s">
        <v>82</v>
      </c>
      <c r="AJ265" s="79"/>
      <c r="AK265" s="79"/>
      <c r="AL265" s="79"/>
    </row>
    <row r="266" spans="1:38" ht="24" customHeight="1">
      <c r="A266" s="80"/>
      <c r="B266" s="80"/>
      <c r="C266" s="80"/>
      <c r="D266" s="35">
        <v>4</v>
      </c>
      <c r="E266" s="78" t="s">
        <v>78</v>
      </c>
      <c r="F266" s="78"/>
      <c r="G266" s="78"/>
      <c r="H266" s="78"/>
      <c r="I266" s="78"/>
      <c r="J266" s="78"/>
      <c r="K266" s="78"/>
      <c r="L266" s="78"/>
      <c r="M266" s="78"/>
      <c r="N266" s="78"/>
      <c r="O266" s="38">
        <v>15</v>
      </c>
      <c r="P266" s="78">
        <v>4.19</v>
      </c>
      <c r="Q266" s="78"/>
      <c r="R266" s="65">
        <v>4.31</v>
      </c>
      <c r="S266" s="65">
        <v>0.35</v>
      </c>
      <c r="T266" s="65">
        <v>56.99</v>
      </c>
      <c r="U266" s="65">
        <v>0</v>
      </c>
      <c r="V266" s="65">
        <v>0.45</v>
      </c>
      <c r="W266" s="78">
        <v>0.03</v>
      </c>
      <c r="X266" s="78"/>
      <c r="Y266" s="65">
        <v>0.03</v>
      </c>
      <c r="Z266" s="78">
        <v>167.44</v>
      </c>
      <c r="AA266" s="78"/>
      <c r="AB266" s="78">
        <v>86.94</v>
      </c>
      <c r="AC266" s="78"/>
      <c r="AD266" s="78"/>
      <c r="AE266" s="65">
        <v>8.05</v>
      </c>
      <c r="AF266" s="78">
        <v>1.93</v>
      </c>
      <c r="AG266" s="78"/>
      <c r="AH266" s="78"/>
      <c r="AI266" s="79" t="s">
        <v>83</v>
      </c>
      <c r="AJ266" s="79"/>
      <c r="AK266" s="79"/>
      <c r="AL266" s="79"/>
    </row>
    <row r="267" spans="1:38" ht="13.5" customHeight="1">
      <c r="A267" s="100"/>
      <c r="B267" s="101"/>
      <c r="C267" s="101"/>
      <c r="D267" s="22"/>
      <c r="E267" s="102" t="s">
        <v>11</v>
      </c>
      <c r="F267" s="102"/>
      <c r="G267" s="102"/>
      <c r="H267" s="96"/>
      <c r="I267" s="96"/>
      <c r="J267" s="96"/>
      <c r="K267" s="96"/>
      <c r="L267" s="96"/>
      <c r="M267" s="96"/>
      <c r="N267" s="96"/>
      <c r="O267" s="97"/>
      <c r="P267" s="103">
        <f>SUM(P262:P266)</f>
        <v>12.15</v>
      </c>
      <c r="Q267" s="104"/>
      <c r="R267" s="16">
        <f aca="true" t="shared" si="14" ref="R267:W267">SUM(R262:R266)</f>
        <v>22.49</v>
      </c>
      <c r="S267" s="15">
        <f t="shared" si="14"/>
        <v>51.04</v>
      </c>
      <c r="T267" s="15">
        <f t="shared" si="14"/>
        <v>455.28</v>
      </c>
      <c r="U267" s="16">
        <f t="shared" si="14"/>
        <v>0.18</v>
      </c>
      <c r="V267" s="16">
        <f t="shared" si="14"/>
        <v>0.97</v>
      </c>
      <c r="W267" s="103">
        <f t="shared" si="14"/>
        <v>0.14</v>
      </c>
      <c r="X267" s="104"/>
      <c r="Y267" s="16">
        <f>SUM(Y262:Y266)</f>
        <v>1.4700000000000002</v>
      </c>
      <c r="Z267" s="103">
        <f>SUM(Z262:Z266)</f>
        <v>287.6</v>
      </c>
      <c r="AA267" s="104"/>
      <c r="AB267" s="103">
        <f>SUM(AB262:AB266)</f>
        <v>275.69000000000005</v>
      </c>
      <c r="AC267" s="104"/>
      <c r="AD267" s="104"/>
      <c r="AE267" s="16">
        <f>SUM(AE262:AE266)</f>
        <v>65.34</v>
      </c>
      <c r="AF267" s="103">
        <f>SUM(AF262:AF266)</f>
        <v>4.21</v>
      </c>
      <c r="AG267" s="104"/>
      <c r="AH267" s="109"/>
      <c r="AI267" s="100"/>
      <c r="AJ267" s="101"/>
      <c r="AK267" s="101"/>
      <c r="AL267" s="101"/>
    </row>
    <row r="268" spans="1:34" ht="24" customHeight="1">
      <c r="A268" s="80"/>
      <c r="B268" s="80"/>
      <c r="C268" s="80"/>
      <c r="D268" s="27"/>
      <c r="E268" s="105" t="s">
        <v>16</v>
      </c>
      <c r="F268" s="105"/>
      <c r="G268" s="105"/>
      <c r="H268" s="105"/>
      <c r="I268" s="105"/>
      <c r="J268" s="105"/>
      <c r="K268" s="105"/>
      <c r="L268" s="105"/>
      <c r="M268" s="105"/>
      <c r="N268" s="105"/>
      <c r="O268" s="9"/>
      <c r="P268" s="110"/>
      <c r="Q268" s="110"/>
      <c r="R268" s="9"/>
      <c r="S268" s="9"/>
      <c r="T268" s="10"/>
      <c r="U268" s="9"/>
      <c r="V268" s="9"/>
      <c r="W268" s="110"/>
      <c r="X268" s="110"/>
      <c r="Y268" s="9"/>
      <c r="Z268" s="110"/>
      <c r="AA268" s="110"/>
      <c r="AB268" s="110"/>
      <c r="AC268" s="110"/>
      <c r="AD268" s="110"/>
      <c r="AE268" s="11"/>
      <c r="AF268" s="110"/>
      <c r="AG268" s="110"/>
      <c r="AH268" s="110"/>
    </row>
    <row r="269" spans="1:38" ht="24" customHeight="1">
      <c r="A269" s="132"/>
      <c r="B269" s="133"/>
      <c r="C269" s="134"/>
      <c r="D269" s="36">
        <v>1</v>
      </c>
      <c r="E269" s="78" t="s">
        <v>178</v>
      </c>
      <c r="F269" s="78"/>
      <c r="G269" s="78"/>
      <c r="H269" s="78"/>
      <c r="I269" s="78"/>
      <c r="J269" s="78"/>
      <c r="K269" s="78"/>
      <c r="L269" s="78"/>
      <c r="M269" s="78"/>
      <c r="N269" s="78"/>
      <c r="O269" s="38">
        <v>60</v>
      </c>
      <c r="P269" s="78">
        <v>0.78</v>
      </c>
      <c r="Q269" s="78"/>
      <c r="R269" s="38">
        <v>9.1</v>
      </c>
      <c r="S269" s="38">
        <v>6.77</v>
      </c>
      <c r="T269" s="38">
        <v>112.08</v>
      </c>
      <c r="U269" s="38">
        <v>0.02</v>
      </c>
      <c r="V269" s="38">
        <v>17</v>
      </c>
      <c r="W269" s="78">
        <v>0</v>
      </c>
      <c r="X269" s="78"/>
      <c r="Y269" s="38">
        <v>4.06</v>
      </c>
      <c r="Z269" s="78">
        <v>23.16</v>
      </c>
      <c r="AA269" s="78"/>
      <c r="AB269" s="78">
        <v>13.06</v>
      </c>
      <c r="AC269" s="78"/>
      <c r="AD269" s="78"/>
      <c r="AE269" s="38">
        <v>8.94</v>
      </c>
      <c r="AF269" s="78">
        <v>0.58</v>
      </c>
      <c r="AG269" s="78"/>
      <c r="AH269" s="78"/>
      <c r="AI269" s="79" t="s">
        <v>179</v>
      </c>
      <c r="AJ269" s="79"/>
      <c r="AK269" s="79"/>
      <c r="AL269" s="79"/>
    </row>
    <row r="270" spans="1:38" ht="24" customHeight="1">
      <c r="A270" s="80"/>
      <c r="B270" s="80"/>
      <c r="C270" s="80"/>
      <c r="D270" s="35">
        <v>2</v>
      </c>
      <c r="E270" s="78" t="s">
        <v>59</v>
      </c>
      <c r="F270" s="78"/>
      <c r="G270" s="78"/>
      <c r="H270" s="78"/>
      <c r="I270" s="78"/>
      <c r="J270" s="78"/>
      <c r="K270" s="78"/>
      <c r="L270" s="78"/>
      <c r="M270" s="78"/>
      <c r="N270" s="78"/>
      <c r="O270" s="57">
        <v>250</v>
      </c>
      <c r="P270" s="78">
        <v>1.85</v>
      </c>
      <c r="Q270" s="78"/>
      <c r="R270" s="57">
        <v>5.24</v>
      </c>
      <c r="S270" s="57">
        <v>15.77</v>
      </c>
      <c r="T270" s="57">
        <v>117.7</v>
      </c>
      <c r="U270" s="57">
        <v>0.06</v>
      </c>
      <c r="V270" s="57">
        <v>7.63</v>
      </c>
      <c r="W270" s="78">
        <v>0</v>
      </c>
      <c r="X270" s="78"/>
      <c r="Y270" s="57">
        <v>2.26</v>
      </c>
      <c r="Z270" s="78">
        <v>18.75</v>
      </c>
      <c r="AA270" s="78"/>
      <c r="AB270" s="78">
        <v>43.32</v>
      </c>
      <c r="AC270" s="78"/>
      <c r="AD270" s="78"/>
      <c r="AE270" s="57">
        <v>19.01</v>
      </c>
      <c r="AF270" s="78">
        <v>0.52</v>
      </c>
      <c r="AG270" s="78"/>
      <c r="AH270" s="78"/>
      <c r="AI270" s="79" t="s">
        <v>91</v>
      </c>
      <c r="AJ270" s="79"/>
      <c r="AK270" s="79"/>
      <c r="AL270" s="79"/>
    </row>
    <row r="271" spans="1:38" ht="24" customHeight="1">
      <c r="A271" s="80"/>
      <c r="B271" s="80"/>
      <c r="C271" s="80"/>
      <c r="D271" s="37">
        <v>3</v>
      </c>
      <c r="E271" s="78" t="s">
        <v>75</v>
      </c>
      <c r="F271" s="78"/>
      <c r="G271" s="78"/>
      <c r="H271" s="78"/>
      <c r="I271" s="78"/>
      <c r="J271" s="78"/>
      <c r="K271" s="78"/>
      <c r="L271" s="78"/>
      <c r="M271" s="78"/>
      <c r="N271" s="78"/>
      <c r="O271" s="55">
        <v>80</v>
      </c>
      <c r="P271" s="78">
        <v>15.67</v>
      </c>
      <c r="Q271" s="78"/>
      <c r="R271" s="55">
        <v>13.38</v>
      </c>
      <c r="S271" s="55">
        <v>10.99</v>
      </c>
      <c r="T271" s="55">
        <v>227.17</v>
      </c>
      <c r="U271" s="55">
        <v>0.07</v>
      </c>
      <c r="V271" s="55">
        <v>0</v>
      </c>
      <c r="W271" s="78">
        <v>0.02</v>
      </c>
      <c r="X271" s="78"/>
      <c r="Y271" s="55">
        <v>3.25</v>
      </c>
      <c r="Z271" s="78">
        <v>10.09</v>
      </c>
      <c r="AA271" s="78"/>
      <c r="AB271" s="78">
        <v>118.48</v>
      </c>
      <c r="AC271" s="78"/>
      <c r="AD271" s="78"/>
      <c r="AE271" s="55">
        <v>56.98</v>
      </c>
      <c r="AF271" s="78">
        <v>1.21</v>
      </c>
      <c r="AG271" s="78"/>
      <c r="AH271" s="78"/>
      <c r="AI271" s="79" t="s">
        <v>86</v>
      </c>
      <c r="AJ271" s="79"/>
      <c r="AK271" s="79"/>
      <c r="AL271" s="79"/>
    </row>
    <row r="272" spans="1:38" ht="24" customHeight="1">
      <c r="A272" s="80"/>
      <c r="B272" s="80"/>
      <c r="C272" s="80"/>
      <c r="D272" s="35">
        <v>4</v>
      </c>
      <c r="E272" s="78" t="s">
        <v>61</v>
      </c>
      <c r="F272" s="78"/>
      <c r="G272" s="78"/>
      <c r="H272" s="78"/>
      <c r="I272" s="78"/>
      <c r="J272" s="78"/>
      <c r="K272" s="78"/>
      <c r="L272" s="78"/>
      <c r="M272" s="78"/>
      <c r="N272" s="78"/>
      <c r="O272" s="57">
        <v>150</v>
      </c>
      <c r="P272" s="78">
        <v>5.23</v>
      </c>
      <c r="Q272" s="78"/>
      <c r="R272" s="57">
        <v>4.26</v>
      </c>
      <c r="S272" s="57">
        <v>34.88</v>
      </c>
      <c r="T272" s="57">
        <v>198.85</v>
      </c>
      <c r="U272" s="57">
        <v>0.05</v>
      </c>
      <c r="V272" s="57">
        <v>0</v>
      </c>
      <c r="W272" s="78">
        <v>0.03</v>
      </c>
      <c r="X272" s="78"/>
      <c r="Y272" s="57">
        <v>0.09</v>
      </c>
      <c r="Z272" s="78">
        <v>21.08</v>
      </c>
      <c r="AA272" s="78"/>
      <c r="AB272" s="78">
        <v>44.36</v>
      </c>
      <c r="AC272" s="78"/>
      <c r="AD272" s="78"/>
      <c r="AE272" s="57">
        <v>8.66</v>
      </c>
      <c r="AF272" s="78">
        <v>0.9</v>
      </c>
      <c r="AG272" s="78"/>
      <c r="AH272" s="78"/>
      <c r="AI272" s="79" t="s">
        <v>93</v>
      </c>
      <c r="AJ272" s="79"/>
      <c r="AK272" s="79"/>
      <c r="AL272" s="79"/>
    </row>
    <row r="273" spans="1:38" ht="24" customHeight="1">
      <c r="A273" s="80"/>
      <c r="B273" s="80"/>
      <c r="C273" s="80"/>
      <c r="D273" s="35">
        <v>5</v>
      </c>
      <c r="E273" s="78" t="s">
        <v>50</v>
      </c>
      <c r="F273" s="78"/>
      <c r="G273" s="78"/>
      <c r="H273" s="78"/>
      <c r="I273" s="78"/>
      <c r="J273" s="78"/>
      <c r="K273" s="78"/>
      <c r="L273" s="78"/>
      <c r="M273" s="78"/>
      <c r="N273" s="78"/>
      <c r="O273" s="57">
        <v>200</v>
      </c>
      <c r="P273" s="78">
        <v>0.9</v>
      </c>
      <c r="Q273" s="78"/>
      <c r="R273" s="57">
        <v>1.29</v>
      </c>
      <c r="S273" s="57">
        <v>32.98</v>
      </c>
      <c r="T273" s="57">
        <v>147.15</v>
      </c>
      <c r="U273" s="57">
        <v>0</v>
      </c>
      <c r="V273" s="57">
        <v>0.04</v>
      </c>
      <c r="W273" s="78">
        <v>0.02</v>
      </c>
      <c r="X273" s="78"/>
      <c r="Y273" s="57">
        <v>0</v>
      </c>
      <c r="Z273" s="78">
        <v>3.12</v>
      </c>
      <c r="AA273" s="78"/>
      <c r="AB273" s="78">
        <v>3.96</v>
      </c>
      <c r="AC273" s="78"/>
      <c r="AD273" s="78"/>
      <c r="AE273" s="57">
        <v>1.94</v>
      </c>
      <c r="AF273" s="78">
        <v>0.06</v>
      </c>
      <c r="AG273" s="78"/>
      <c r="AH273" s="78"/>
      <c r="AI273" s="79" t="s">
        <v>88</v>
      </c>
      <c r="AJ273" s="79"/>
      <c r="AK273" s="79"/>
      <c r="AL273" s="79"/>
    </row>
    <row r="274" spans="1:38" ht="24" customHeight="1">
      <c r="A274" s="80"/>
      <c r="B274" s="80"/>
      <c r="C274" s="80"/>
      <c r="D274" s="35">
        <v>6</v>
      </c>
      <c r="E274" s="78" t="s">
        <v>51</v>
      </c>
      <c r="F274" s="78"/>
      <c r="G274" s="78"/>
      <c r="H274" s="78"/>
      <c r="I274" s="78"/>
      <c r="J274" s="78"/>
      <c r="K274" s="78"/>
      <c r="L274" s="78"/>
      <c r="M274" s="78"/>
      <c r="N274" s="78"/>
      <c r="O274" s="57">
        <v>20</v>
      </c>
      <c r="P274" s="78">
        <v>1.58</v>
      </c>
      <c r="Q274" s="78"/>
      <c r="R274" s="57">
        <v>0.6</v>
      </c>
      <c r="S274" s="57">
        <v>9.96</v>
      </c>
      <c r="T274" s="57">
        <v>51.56</v>
      </c>
      <c r="U274" s="57">
        <v>0.03</v>
      </c>
      <c r="V274" s="57">
        <v>0</v>
      </c>
      <c r="W274" s="78">
        <v>0</v>
      </c>
      <c r="X274" s="78"/>
      <c r="Y274" s="57">
        <v>0.54</v>
      </c>
      <c r="Z274" s="78">
        <v>4.4</v>
      </c>
      <c r="AA274" s="78"/>
      <c r="AB274" s="78">
        <v>17</v>
      </c>
      <c r="AC274" s="78"/>
      <c r="AD274" s="78"/>
      <c r="AE274" s="57">
        <v>6.6</v>
      </c>
      <c r="AF274" s="78">
        <v>0.4</v>
      </c>
      <c r="AG274" s="78"/>
      <c r="AH274" s="78"/>
      <c r="AI274" s="79" t="s">
        <v>81</v>
      </c>
      <c r="AJ274" s="79"/>
      <c r="AK274" s="79"/>
      <c r="AL274" s="79"/>
    </row>
    <row r="275" spans="1:38" ht="24" customHeight="1">
      <c r="A275" s="80"/>
      <c r="B275" s="80"/>
      <c r="C275" s="80"/>
      <c r="D275" s="35">
        <v>7</v>
      </c>
      <c r="E275" s="93" t="s">
        <v>52</v>
      </c>
      <c r="F275" s="94"/>
      <c r="G275" s="94"/>
      <c r="H275" s="94"/>
      <c r="I275" s="94"/>
      <c r="J275" s="94"/>
      <c r="K275" s="94"/>
      <c r="L275" s="94"/>
      <c r="M275" s="94"/>
      <c r="N275" s="95"/>
      <c r="O275" s="57">
        <v>30</v>
      </c>
      <c r="P275" s="93">
        <v>1.47</v>
      </c>
      <c r="Q275" s="95"/>
      <c r="R275" s="57">
        <v>0.3</v>
      </c>
      <c r="S275" s="57">
        <v>13.44</v>
      </c>
      <c r="T275" s="57">
        <v>62.34</v>
      </c>
      <c r="U275" s="57">
        <v>0.12</v>
      </c>
      <c r="V275" s="57">
        <v>0.12</v>
      </c>
      <c r="W275" s="93">
        <v>0</v>
      </c>
      <c r="X275" s="95"/>
      <c r="Y275" s="57">
        <v>0.09</v>
      </c>
      <c r="Z275" s="93">
        <v>0</v>
      </c>
      <c r="AA275" s="95"/>
      <c r="AB275" s="93">
        <v>0</v>
      </c>
      <c r="AC275" s="94"/>
      <c r="AD275" s="95"/>
      <c r="AE275" s="57">
        <v>0</v>
      </c>
      <c r="AF275" s="93">
        <v>0</v>
      </c>
      <c r="AG275" s="94"/>
      <c r="AH275" s="95"/>
      <c r="AI275" s="79" t="s">
        <v>89</v>
      </c>
      <c r="AJ275" s="79"/>
      <c r="AK275" s="79"/>
      <c r="AL275" s="79"/>
    </row>
    <row r="276" spans="1:38" ht="13.5" customHeight="1">
      <c r="A276" s="81"/>
      <c r="B276" s="82"/>
      <c r="C276" s="82"/>
      <c r="D276" s="28"/>
      <c r="E276" s="96" t="s">
        <v>11</v>
      </c>
      <c r="F276" s="96"/>
      <c r="G276" s="96"/>
      <c r="H276" s="96"/>
      <c r="I276" s="13"/>
      <c r="J276" s="13"/>
      <c r="K276" s="13"/>
      <c r="L276" s="13"/>
      <c r="M276" s="13"/>
      <c r="N276" s="13"/>
      <c r="O276" s="14"/>
      <c r="P276" s="105">
        <f>SUM(P269:P275)</f>
        <v>27.479999999999997</v>
      </c>
      <c r="Q276" s="105"/>
      <c r="R276" s="18">
        <f aca="true" t="shared" si="15" ref="R276:W276">SUM(R269:R275)</f>
        <v>34.169999999999995</v>
      </c>
      <c r="S276" s="17">
        <f t="shared" si="15"/>
        <v>124.78999999999999</v>
      </c>
      <c r="T276" s="18">
        <f t="shared" si="15"/>
        <v>916.85</v>
      </c>
      <c r="U276" s="18">
        <f t="shared" si="15"/>
        <v>0.35</v>
      </c>
      <c r="V276" s="18">
        <f t="shared" si="15"/>
        <v>24.79</v>
      </c>
      <c r="W276" s="98">
        <f t="shared" si="15"/>
        <v>0.07</v>
      </c>
      <c r="X276" s="99"/>
      <c r="Y276" s="18">
        <f>SUM(Y269:Y275)</f>
        <v>10.29</v>
      </c>
      <c r="Z276" s="98">
        <f>SUM(Z269:Z275)</f>
        <v>80.60000000000001</v>
      </c>
      <c r="AA276" s="99"/>
      <c r="AB276" s="115">
        <f>SUM(AB269:AB275)</f>
        <v>240.18000000000004</v>
      </c>
      <c r="AC276" s="116"/>
      <c r="AD276" s="116"/>
      <c r="AE276" s="18">
        <f>SUM(AE269:AE275)</f>
        <v>102.13</v>
      </c>
      <c r="AF276" s="98">
        <f>SUM(AF269:AF275)</f>
        <v>3.67</v>
      </c>
      <c r="AG276" s="99"/>
      <c r="AH276" s="108"/>
      <c r="AI276" s="79"/>
      <c r="AJ276" s="79"/>
      <c r="AK276" s="79"/>
      <c r="AL276" s="79"/>
    </row>
    <row r="277" spans="1:38" ht="13.5" customHeight="1">
      <c r="A277" s="81"/>
      <c r="B277" s="82"/>
      <c r="C277" s="82"/>
      <c r="D277" s="28"/>
      <c r="E277" s="96" t="s">
        <v>42</v>
      </c>
      <c r="F277" s="96"/>
      <c r="G277" s="96"/>
      <c r="H277" s="96"/>
      <c r="I277" s="96"/>
      <c r="J277" s="96"/>
      <c r="K277" s="96"/>
      <c r="L277" s="96"/>
      <c r="M277" s="96"/>
      <c r="N277" s="96"/>
      <c r="O277" s="97"/>
      <c r="P277" s="105">
        <f>P276+P267</f>
        <v>39.629999999999995</v>
      </c>
      <c r="Q277" s="105"/>
      <c r="R277" s="18">
        <f>R276+R267</f>
        <v>56.66</v>
      </c>
      <c r="S277" s="68" t="s">
        <v>157</v>
      </c>
      <c r="T277" s="68" t="s">
        <v>158</v>
      </c>
      <c r="U277" s="18">
        <f>U276+U267</f>
        <v>0.53</v>
      </c>
      <c r="V277" s="18">
        <f>V276+V267</f>
        <v>25.759999999999998</v>
      </c>
      <c r="W277" s="98">
        <f>W276+W267</f>
        <v>0.21000000000000002</v>
      </c>
      <c r="X277" s="99"/>
      <c r="Y277" s="18">
        <f>Y276+Y267</f>
        <v>11.76</v>
      </c>
      <c r="Z277" s="98">
        <f>Z276+Z267</f>
        <v>368.20000000000005</v>
      </c>
      <c r="AA277" s="99"/>
      <c r="AB277" s="115" t="s">
        <v>159</v>
      </c>
      <c r="AC277" s="116"/>
      <c r="AD277" s="116"/>
      <c r="AE277" s="18">
        <f>AE276+AE267</f>
        <v>167.47</v>
      </c>
      <c r="AF277" s="98">
        <f>AF276+AF267</f>
        <v>7.88</v>
      </c>
      <c r="AG277" s="99"/>
      <c r="AH277" s="108"/>
      <c r="AI277" s="79"/>
      <c r="AJ277" s="79"/>
      <c r="AK277" s="79"/>
      <c r="AL277" s="79"/>
    </row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spans="3:34" ht="13.5" customHeight="1">
      <c r="C299" s="126" t="s">
        <v>5</v>
      </c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</row>
    <row r="300" ht="1.5" customHeight="1"/>
    <row r="301" spans="1:38" ht="13.5" customHeight="1">
      <c r="A301" s="87" t="s">
        <v>0</v>
      </c>
      <c r="B301" s="88"/>
      <c r="C301" s="88"/>
      <c r="D301" s="23"/>
      <c r="E301" s="87" t="s">
        <v>13</v>
      </c>
      <c r="F301" s="88"/>
      <c r="G301" s="88"/>
      <c r="H301" s="88"/>
      <c r="I301" s="88"/>
      <c r="J301" s="88"/>
      <c r="K301" s="88"/>
      <c r="L301" s="88"/>
      <c r="M301" s="88"/>
      <c r="N301" s="88"/>
      <c r="O301" s="87" t="s">
        <v>20</v>
      </c>
      <c r="P301" s="87" t="s">
        <v>22</v>
      </c>
      <c r="Q301" s="88"/>
      <c r="R301" s="88"/>
      <c r="S301" s="88"/>
      <c r="T301" s="111" t="s">
        <v>25</v>
      </c>
      <c r="U301" s="91" t="s">
        <v>27</v>
      </c>
      <c r="V301" s="92"/>
      <c r="W301" s="92"/>
      <c r="X301" s="92"/>
      <c r="Y301" s="92"/>
      <c r="Z301" s="91" t="s">
        <v>31</v>
      </c>
      <c r="AA301" s="92"/>
      <c r="AB301" s="92"/>
      <c r="AC301" s="92"/>
      <c r="AD301" s="92"/>
      <c r="AE301" s="92"/>
      <c r="AF301" s="92"/>
      <c r="AG301" s="92"/>
      <c r="AH301" s="122"/>
      <c r="AI301" s="87" t="s">
        <v>41</v>
      </c>
      <c r="AJ301" s="88"/>
      <c r="AK301" s="88"/>
      <c r="AL301" s="88"/>
    </row>
    <row r="302" spans="1:38" ht="13.5" customHeight="1">
      <c r="A302" s="113"/>
      <c r="B302" s="114"/>
      <c r="C302" s="114"/>
      <c r="D302" s="31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113"/>
      <c r="P302" s="87" t="s">
        <v>21</v>
      </c>
      <c r="Q302" s="88"/>
      <c r="R302" s="4" t="s">
        <v>23</v>
      </c>
      <c r="S302" s="4" t="s">
        <v>24</v>
      </c>
      <c r="T302" s="154"/>
      <c r="U302" s="7" t="s">
        <v>26</v>
      </c>
      <c r="V302" s="4" t="s">
        <v>28</v>
      </c>
      <c r="W302" s="91" t="s">
        <v>29</v>
      </c>
      <c r="X302" s="92"/>
      <c r="Y302" s="3" t="s">
        <v>30</v>
      </c>
      <c r="Z302" s="89" t="s">
        <v>32</v>
      </c>
      <c r="AA302" s="90"/>
      <c r="AB302" s="91" t="s">
        <v>33</v>
      </c>
      <c r="AC302" s="92"/>
      <c r="AD302" s="92"/>
      <c r="AE302" s="3" t="s">
        <v>34</v>
      </c>
      <c r="AF302" s="87" t="s">
        <v>35</v>
      </c>
      <c r="AG302" s="88"/>
      <c r="AH302" s="107"/>
      <c r="AI302" s="89"/>
      <c r="AJ302" s="90"/>
      <c r="AK302" s="90"/>
      <c r="AL302" s="90"/>
    </row>
    <row r="303" spans="1:38" ht="13.5" customHeight="1">
      <c r="A303" s="87">
        <v>1</v>
      </c>
      <c r="B303" s="88"/>
      <c r="C303" s="88"/>
      <c r="D303" s="23">
        <v>1</v>
      </c>
      <c r="E303" s="87">
        <v>2</v>
      </c>
      <c r="F303" s="88"/>
      <c r="G303" s="88"/>
      <c r="H303" s="88"/>
      <c r="I303" s="88"/>
      <c r="J303" s="88"/>
      <c r="K303" s="88"/>
      <c r="L303" s="88"/>
      <c r="M303" s="88"/>
      <c r="N303" s="88"/>
      <c r="O303" s="3">
        <v>3</v>
      </c>
      <c r="P303" s="91">
        <v>4</v>
      </c>
      <c r="Q303" s="92"/>
      <c r="R303" s="4">
        <v>5</v>
      </c>
      <c r="S303" s="3">
        <v>6</v>
      </c>
      <c r="T303" s="3">
        <v>7</v>
      </c>
      <c r="U303" s="3">
        <v>8</v>
      </c>
      <c r="V303" s="3">
        <v>9</v>
      </c>
      <c r="W303" s="91">
        <v>10</v>
      </c>
      <c r="X303" s="92"/>
      <c r="Y303" s="3">
        <v>11</v>
      </c>
      <c r="Z303" s="87">
        <v>12</v>
      </c>
      <c r="AA303" s="88"/>
      <c r="AB303" s="87">
        <v>13</v>
      </c>
      <c r="AC303" s="88"/>
      <c r="AD303" s="88"/>
      <c r="AE303" s="4">
        <v>14</v>
      </c>
      <c r="AF303" s="91">
        <v>15</v>
      </c>
      <c r="AG303" s="92"/>
      <c r="AH303" s="122"/>
      <c r="AI303" s="91">
        <v>16</v>
      </c>
      <c r="AJ303" s="92"/>
      <c r="AK303" s="92"/>
      <c r="AL303" s="92"/>
    </row>
    <row r="304" spans="1:38" ht="24" customHeight="1">
      <c r="A304" s="130"/>
      <c r="B304" s="131"/>
      <c r="C304" s="131"/>
      <c r="D304" s="32"/>
      <c r="E304" s="136" t="s">
        <v>12</v>
      </c>
      <c r="F304" s="137"/>
      <c r="G304" s="137"/>
      <c r="H304" s="137"/>
      <c r="I304" s="137"/>
      <c r="J304" s="137"/>
      <c r="K304" s="137"/>
      <c r="L304" s="137"/>
      <c r="M304" s="137"/>
      <c r="N304" s="137"/>
      <c r="O304" s="3"/>
      <c r="P304" s="87"/>
      <c r="Q304" s="88"/>
      <c r="R304" s="3"/>
      <c r="S304" s="3"/>
      <c r="T304" s="6"/>
      <c r="U304" s="3"/>
      <c r="V304" s="3"/>
      <c r="W304" s="87"/>
      <c r="X304" s="88"/>
      <c r="Y304" s="3"/>
      <c r="Z304" s="87"/>
      <c r="AA304" s="88"/>
      <c r="AB304" s="87"/>
      <c r="AC304" s="88"/>
      <c r="AD304" s="88"/>
      <c r="AE304" s="8"/>
      <c r="AF304" s="87"/>
      <c r="AG304" s="88"/>
      <c r="AH304" s="107"/>
      <c r="AI304" s="106"/>
      <c r="AJ304" s="106"/>
      <c r="AK304" s="106"/>
      <c r="AL304" s="106"/>
    </row>
    <row r="305" spans="1:38" ht="24" customHeight="1">
      <c r="A305" s="80"/>
      <c r="B305" s="80"/>
      <c r="C305" s="80"/>
      <c r="D305" s="35">
        <v>1</v>
      </c>
      <c r="E305" s="83" t="s">
        <v>127</v>
      </c>
      <c r="F305" s="83"/>
      <c r="G305" s="83"/>
      <c r="H305" s="83"/>
      <c r="I305" s="83"/>
      <c r="J305" s="83"/>
      <c r="K305" s="83"/>
      <c r="L305" s="83"/>
      <c r="M305" s="83"/>
      <c r="N305" s="83"/>
      <c r="O305" s="38">
        <v>200</v>
      </c>
      <c r="P305" s="78">
        <v>28.27</v>
      </c>
      <c r="Q305" s="78"/>
      <c r="R305" s="38">
        <v>20.95</v>
      </c>
      <c r="S305" s="38">
        <v>45.32</v>
      </c>
      <c r="T305" s="38">
        <v>482.91</v>
      </c>
      <c r="U305" s="38">
        <v>0.12</v>
      </c>
      <c r="V305" s="38">
        <v>1.43</v>
      </c>
      <c r="W305" s="78">
        <v>0.14</v>
      </c>
      <c r="X305" s="78"/>
      <c r="Y305" s="38">
        <v>0.81</v>
      </c>
      <c r="Z305" s="78">
        <v>282.89</v>
      </c>
      <c r="AA305" s="78"/>
      <c r="AB305" s="78">
        <v>397.27</v>
      </c>
      <c r="AC305" s="78"/>
      <c r="AD305" s="78"/>
      <c r="AE305" s="38">
        <v>60.38</v>
      </c>
      <c r="AF305" s="78">
        <v>1.8</v>
      </c>
      <c r="AG305" s="78"/>
      <c r="AH305" s="78"/>
      <c r="AI305" s="79" t="s">
        <v>130</v>
      </c>
      <c r="AJ305" s="79"/>
      <c r="AK305" s="79"/>
      <c r="AL305" s="79"/>
    </row>
    <row r="306" spans="1:38" ht="24" customHeight="1">
      <c r="A306" s="80"/>
      <c r="B306" s="80"/>
      <c r="C306" s="80"/>
      <c r="D306" s="35">
        <v>2</v>
      </c>
      <c r="E306" s="83" t="s">
        <v>128</v>
      </c>
      <c r="F306" s="83"/>
      <c r="G306" s="83"/>
      <c r="H306" s="83"/>
      <c r="I306" s="83"/>
      <c r="J306" s="83"/>
      <c r="K306" s="83"/>
      <c r="L306" s="83"/>
      <c r="M306" s="83"/>
      <c r="N306" s="83"/>
      <c r="O306" s="38">
        <v>15</v>
      </c>
      <c r="P306" s="78">
        <v>0.09</v>
      </c>
      <c r="Q306" s="78"/>
      <c r="R306" s="38">
        <v>0.01</v>
      </c>
      <c r="S306" s="38">
        <v>9.91</v>
      </c>
      <c r="T306" s="38">
        <v>40.09</v>
      </c>
      <c r="U306" s="38">
        <v>0</v>
      </c>
      <c r="V306" s="38">
        <v>0.01</v>
      </c>
      <c r="W306" s="78">
        <v>0</v>
      </c>
      <c r="X306" s="78"/>
      <c r="Y306" s="38">
        <v>0.07</v>
      </c>
      <c r="Z306" s="78">
        <v>2.99</v>
      </c>
      <c r="AA306" s="78"/>
      <c r="AB306" s="78">
        <v>2.48</v>
      </c>
      <c r="AC306" s="78"/>
      <c r="AD306" s="78"/>
      <c r="AE306" s="38">
        <v>1.78</v>
      </c>
      <c r="AF306" s="78">
        <v>0.08</v>
      </c>
      <c r="AG306" s="78"/>
      <c r="AH306" s="78"/>
      <c r="AI306" s="79" t="s">
        <v>131</v>
      </c>
      <c r="AJ306" s="79"/>
      <c r="AK306" s="79"/>
      <c r="AL306" s="79"/>
    </row>
    <row r="307" spans="1:38" ht="24" customHeight="1">
      <c r="A307" s="80"/>
      <c r="B307" s="80"/>
      <c r="C307" s="80"/>
      <c r="D307" s="35">
        <v>3</v>
      </c>
      <c r="E307" s="83" t="s">
        <v>129</v>
      </c>
      <c r="F307" s="83"/>
      <c r="G307" s="83"/>
      <c r="H307" s="83"/>
      <c r="I307" s="83"/>
      <c r="J307" s="83"/>
      <c r="K307" s="83"/>
      <c r="L307" s="83"/>
      <c r="M307" s="83"/>
      <c r="N307" s="83"/>
      <c r="O307" s="38">
        <v>200</v>
      </c>
      <c r="P307" s="78">
        <v>3.87</v>
      </c>
      <c r="Q307" s="78"/>
      <c r="R307" s="65">
        <v>3.4</v>
      </c>
      <c r="S307" s="65">
        <v>19.81</v>
      </c>
      <c r="T307" s="65">
        <v>125.32</v>
      </c>
      <c r="U307" s="65">
        <v>0.02</v>
      </c>
      <c r="V307" s="65">
        <v>0.6</v>
      </c>
      <c r="W307" s="78">
        <v>0.02</v>
      </c>
      <c r="X307" s="78"/>
      <c r="Y307" s="65">
        <v>0.07</v>
      </c>
      <c r="Z307" s="78">
        <v>121.54</v>
      </c>
      <c r="AA307" s="78"/>
      <c r="AB307" s="78">
        <v>91</v>
      </c>
      <c r="AC307" s="78"/>
      <c r="AD307" s="78"/>
      <c r="AE307" s="65">
        <v>14.24</v>
      </c>
      <c r="AF307" s="78">
        <v>0.37</v>
      </c>
      <c r="AG307" s="78"/>
      <c r="AH307" s="78"/>
      <c r="AI307" s="79" t="s">
        <v>132</v>
      </c>
      <c r="AJ307" s="79"/>
      <c r="AK307" s="79"/>
      <c r="AL307" s="79"/>
    </row>
    <row r="308" spans="1:38" ht="24" customHeight="1">
      <c r="A308" s="80"/>
      <c r="B308" s="80"/>
      <c r="C308" s="80"/>
      <c r="D308" s="35">
        <v>4</v>
      </c>
      <c r="E308" s="78" t="s">
        <v>51</v>
      </c>
      <c r="F308" s="78"/>
      <c r="G308" s="78"/>
      <c r="H308" s="78"/>
      <c r="I308" s="78"/>
      <c r="J308" s="78"/>
      <c r="K308" s="78"/>
      <c r="L308" s="78"/>
      <c r="M308" s="78"/>
      <c r="N308" s="78"/>
      <c r="O308" s="38">
        <v>30</v>
      </c>
      <c r="P308" s="78">
        <v>2.37</v>
      </c>
      <c r="Q308" s="78"/>
      <c r="R308" s="65">
        <v>0.9</v>
      </c>
      <c r="S308" s="65">
        <v>14.94</v>
      </c>
      <c r="T308" s="65">
        <v>77.34</v>
      </c>
      <c r="U308" s="65">
        <v>0.05</v>
      </c>
      <c r="V308" s="65">
        <v>0</v>
      </c>
      <c r="W308" s="78">
        <v>0</v>
      </c>
      <c r="X308" s="78"/>
      <c r="Y308" s="65">
        <v>0.81</v>
      </c>
      <c r="Z308" s="78">
        <v>6.6</v>
      </c>
      <c r="AA308" s="78"/>
      <c r="AB308" s="78">
        <v>25.5</v>
      </c>
      <c r="AC308" s="78"/>
      <c r="AD308" s="78"/>
      <c r="AE308" s="65">
        <v>9.9</v>
      </c>
      <c r="AF308" s="78">
        <v>0.6</v>
      </c>
      <c r="AG308" s="78"/>
      <c r="AH308" s="78"/>
      <c r="AI308" s="79" t="s">
        <v>81</v>
      </c>
      <c r="AJ308" s="79"/>
      <c r="AK308" s="79"/>
      <c r="AL308" s="79"/>
    </row>
    <row r="309" spans="1:38" ht="24" customHeight="1">
      <c r="A309" s="80"/>
      <c r="B309" s="80"/>
      <c r="C309" s="80"/>
      <c r="D309" s="35">
        <v>5</v>
      </c>
      <c r="E309" s="83" t="s">
        <v>77</v>
      </c>
      <c r="F309" s="83"/>
      <c r="G309" s="83"/>
      <c r="H309" s="83"/>
      <c r="I309" s="83"/>
      <c r="J309" s="83"/>
      <c r="K309" s="83"/>
      <c r="L309" s="83"/>
      <c r="M309" s="83"/>
      <c r="N309" s="83"/>
      <c r="O309" s="38">
        <v>10</v>
      </c>
      <c r="P309" s="78">
        <v>0.08</v>
      </c>
      <c r="Q309" s="78"/>
      <c r="R309" s="65">
        <v>8.25</v>
      </c>
      <c r="S309" s="65">
        <v>0.08</v>
      </c>
      <c r="T309" s="65">
        <v>74.89</v>
      </c>
      <c r="U309" s="65">
        <v>0</v>
      </c>
      <c r="V309" s="65">
        <v>0</v>
      </c>
      <c r="W309" s="78">
        <v>0.06</v>
      </c>
      <c r="X309" s="78"/>
      <c r="Y309" s="65">
        <v>0.1</v>
      </c>
      <c r="Z309" s="78">
        <v>1.2</v>
      </c>
      <c r="AA309" s="78"/>
      <c r="AB309" s="78">
        <v>1.9</v>
      </c>
      <c r="AC309" s="78"/>
      <c r="AD309" s="78"/>
      <c r="AE309" s="65">
        <v>0</v>
      </c>
      <c r="AF309" s="78">
        <v>0.02</v>
      </c>
      <c r="AG309" s="78"/>
      <c r="AH309" s="78"/>
      <c r="AI309" s="79" t="s">
        <v>82</v>
      </c>
      <c r="AJ309" s="79"/>
      <c r="AK309" s="79"/>
      <c r="AL309" s="79"/>
    </row>
    <row r="310" spans="1:38" ht="13.5" customHeight="1">
      <c r="A310" s="100"/>
      <c r="B310" s="101"/>
      <c r="C310" s="101"/>
      <c r="D310" s="22"/>
      <c r="E310" s="102" t="s">
        <v>11</v>
      </c>
      <c r="F310" s="102"/>
      <c r="G310" s="102"/>
      <c r="H310" s="96"/>
      <c r="I310" s="96"/>
      <c r="J310" s="96"/>
      <c r="K310" s="96"/>
      <c r="L310" s="96"/>
      <c r="M310" s="96"/>
      <c r="N310" s="96"/>
      <c r="O310" s="97"/>
      <c r="P310" s="103">
        <f>SUM(P305:P309)</f>
        <v>34.67999999999999</v>
      </c>
      <c r="Q310" s="104"/>
      <c r="R310" s="16">
        <f aca="true" t="shared" si="16" ref="R310:W310">SUM(R305:R309)</f>
        <v>33.51</v>
      </c>
      <c r="S310" s="15">
        <f t="shared" si="16"/>
        <v>90.06</v>
      </c>
      <c r="T310" s="15">
        <f t="shared" si="16"/>
        <v>800.55</v>
      </c>
      <c r="U310" s="16">
        <f t="shared" si="16"/>
        <v>0.19</v>
      </c>
      <c r="V310" s="16">
        <f t="shared" si="16"/>
        <v>2.04</v>
      </c>
      <c r="W310" s="103">
        <f t="shared" si="16"/>
        <v>0.22</v>
      </c>
      <c r="X310" s="104"/>
      <c r="Y310" s="16">
        <f>SUM(Y305:Y309)</f>
        <v>1.8600000000000003</v>
      </c>
      <c r="Z310" s="103">
        <f>SUM(Z305:Z309)</f>
        <v>415.22</v>
      </c>
      <c r="AA310" s="104"/>
      <c r="AB310" s="103">
        <f>SUM(AB305:AB309)</f>
        <v>518.15</v>
      </c>
      <c r="AC310" s="104"/>
      <c r="AD310" s="104"/>
      <c r="AE310" s="16">
        <f>SUM(AE305:AE309)</f>
        <v>86.30000000000001</v>
      </c>
      <c r="AF310" s="103">
        <f>SUM(AF305:AF309)</f>
        <v>2.87</v>
      </c>
      <c r="AG310" s="104"/>
      <c r="AH310" s="109"/>
      <c r="AI310" s="100"/>
      <c r="AJ310" s="101"/>
      <c r="AK310" s="101"/>
      <c r="AL310" s="101"/>
    </row>
    <row r="311" spans="1:34" ht="24" customHeight="1">
      <c r="A311" s="80"/>
      <c r="B311" s="80"/>
      <c r="C311" s="80"/>
      <c r="D311" s="27"/>
      <c r="E311" s="105" t="s">
        <v>16</v>
      </c>
      <c r="F311" s="105"/>
      <c r="G311" s="105"/>
      <c r="H311" s="105"/>
      <c r="I311" s="105"/>
      <c r="J311" s="105"/>
      <c r="K311" s="105"/>
      <c r="L311" s="105"/>
      <c r="M311" s="105"/>
      <c r="N311" s="105"/>
      <c r="O311" s="9"/>
      <c r="P311" s="110"/>
      <c r="Q311" s="110"/>
      <c r="R311" s="9"/>
      <c r="S311" s="9"/>
      <c r="T311" s="10"/>
      <c r="U311" s="9"/>
      <c r="V311" s="9"/>
      <c r="W311" s="110"/>
      <c r="X311" s="110"/>
      <c r="Y311" s="9"/>
      <c r="Z311" s="110"/>
      <c r="AA311" s="110"/>
      <c r="AB311" s="110"/>
      <c r="AC311" s="110"/>
      <c r="AD311" s="110"/>
      <c r="AE311" s="11"/>
      <c r="AF311" s="110"/>
      <c r="AG311" s="110"/>
      <c r="AH311" s="110"/>
    </row>
    <row r="312" spans="1:38" ht="24" customHeight="1">
      <c r="A312" s="80"/>
      <c r="B312" s="80"/>
      <c r="C312" s="80"/>
      <c r="D312" s="35">
        <v>1</v>
      </c>
      <c r="E312" s="78" t="s">
        <v>53</v>
      </c>
      <c r="F312" s="78"/>
      <c r="G312" s="78"/>
      <c r="H312" s="78"/>
      <c r="I312" s="78"/>
      <c r="J312" s="78"/>
      <c r="K312" s="78"/>
      <c r="L312" s="78"/>
      <c r="M312" s="78"/>
      <c r="N312" s="78"/>
      <c r="O312" s="57">
        <v>60</v>
      </c>
      <c r="P312" s="93">
        <v>0.38</v>
      </c>
      <c r="Q312" s="95"/>
      <c r="R312" s="57">
        <v>0.05</v>
      </c>
      <c r="S312" s="57">
        <v>1.39</v>
      </c>
      <c r="T312" s="57">
        <v>7.52</v>
      </c>
      <c r="U312" s="57">
        <v>0.01</v>
      </c>
      <c r="V312" s="57">
        <v>5.36</v>
      </c>
      <c r="W312" s="93">
        <v>0.01</v>
      </c>
      <c r="X312" s="95"/>
      <c r="Y312" s="57">
        <v>0.01</v>
      </c>
      <c r="Z312" s="78">
        <v>14.51</v>
      </c>
      <c r="AA312" s="78"/>
      <c r="AB312" s="78">
        <v>18.8</v>
      </c>
      <c r="AC312" s="78"/>
      <c r="AD312" s="78"/>
      <c r="AE312" s="57">
        <v>6.56</v>
      </c>
      <c r="AF312" s="78">
        <v>4.42</v>
      </c>
      <c r="AG312" s="78"/>
      <c r="AH312" s="78"/>
      <c r="AI312" s="79" t="s">
        <v>116</v>
      </c>
      <c r="AJ312" s="79"/>
      <c r="AK312" s="79"/>
      <c r="AL312" s="79"/>
    </row>
    <row r="313" spans="1:38" ht="24" customHeight="1">
      <c r="A313" s="80"/>
      <c r="B313" s="80"/>
      <c r="C313" s="80"/>
      <c r="D313" s="35">
        <v>2</v>
      </c>
      <c r="E313" s="78" t="s">
        <v>54</v>
      </c>
      <c r="F313" s="78"/>
      <c r="G313" s="78"/>
      <c r="H313" s="78"/>
      <c r="I313" s="78"/>
      <c r="J313" s="78"/>
      <c r="K313" s="78"/>
      <c r="L313" s="78"/>
      <c r="M313" s="78"/>
      <c r="N313" s="78"/>
      <c r="O313" s="57">
        <v>250</v>
      </c>
      <c r="P313" s="78">
        <v>2.38</v>
      </c>
      <c r="Q313" s="78"/>
      <c r="R313" s="57">
        <v>3.83</v>
      </c>
      <c r="S313" s="57">
        <v>15.14</v>
      </c>
      <c r="T313" s="57">
        <v>104.55</v>
      </c>
      <c r="U313" s="57">
        <v>0.07</v>
      </c>
      <c r="V313" s="57">
        <v>24.2</v>
      </c>
      <c r="W313" s="78">
        <v>0.02</v>
      </c>
      <c r="X313" s="78"/>
      <c r="Y313" s="57">
        <v>1.3</v>
      </c>
      <c r="Z313" s="78">
        <v>52.93</v>
      </c>
      <c r="AA313" s="78"/>
      <c r="AB313" s="78">
        <v>58.38</v>
      </c>
      <c r="AC313" s="78"/>
      <c r="AD313" s="78"/>
      <c r="AE313" s="57">
        <v>28.12</v>
      </c>
      <c r="AF313" s="78">
        <v>1.44</v>
      </c>
      <c r="AG313" s="78"/>
      <c r="AH313" s="78"/>
      <c r="AI313" s="79" t="s">
        <v>133</v>
      </c>
      <c r="AJ313" s="79"/>
      <c r="AK313" s="79"/>
      <c r="AL313" s="79"/>
    </row>
    <row r="314" spans="1:38" ht="24" customHeight="1">
      <c r="A314" s="80"/>
      <c r="B314" s="80"/>
      <c r="C314" s="80"/>
      <c r="D314" s="35">
        <v>3</v>
      </c>
      <c r="E314" s="78" t="s">
        <v>190</v>
      </c>
      <c r="F314" s="78"/>
      <c r="G314" s="78"/>
      <c r="H314" s="78"/>
      <c r="I314" s="78"/>
      <c r="J314" s="78"/>
      <c r="K314" s="78"/>
      <c r="L314" s="78"/>
      <c r="M314" s="78"/>
      <c r="N314" s="78"/>
      <c r="O314" s="56">
        <v>200</v>
      </c>
      <c r="P314" s="78">
        <v>26.31</v>
      </c>
      <c r="Q314" s="78"/>
      <c r="R314" s="56">
        <v>26.82</v>
      </c>
      <c r="S314" s="56">
        <v>23.67</v>
      </c>
      <c r="T314" s="56">
        <v>441.27</v>
      </c>
      <c r="U314" s="56">
        <v>0.25</v>
      </c>
      <c r="V314" s="56">
        <v>29.17</v>
      </c>
      <c r="W314" s="78">
        <v>0</v>
      </c>
      <c r="X314" s="78"/>
      <c r="Y314" s="56">
        <v>2.83</v>
      </c>
      <c r="Z314" s="78">
        <v>36.93</v>
      </c>
      <c r="AA314" s="78"/>
      <c r="AB314" s="78">
        <v>323.86</v>
      </c>
      <c r="AC314" s="78"/>
      <c r="AD314" s="78"/>
      <c r="AE314" s="56">
        <v>62.17</v>
      </c>
      <c r="AF314" s="78">
        <v>4.81</v>
      </c>
      <c r="AG314" s="78"/>
      <c r="AH314" s="78"/>
      <c r="AI314" s="79" t="s">
        <v>134</v>
      </c>
      <c r="AJ314" s="79"/>
      <c r="AK314" s="79"/>
      <c r="AL314" s="79"/>
    </row>
    <row r="315" spans="1:38" ht="24" customHeight="1">
      <c r="A315" s="80"/>
      <c r="B315" s="80"/>
      <c r="C315" s="80"/>
      <c r="D315" s="35">
        <v>4</v>
      </c>
      <c r="E315" s="93" t="s">
        <v>57</v>
      </c>
      <c r="F315" s="94"/>
      <c r="G315" s="94"/>
      <c r="H315" s="94"/>
      <c r="I315" s="94"/>
      <c r="J315" s="94"/>
      <c r="K315" s="94"/>
      <c r="L315" s="94"/>
      <c r="M315" s="94"/>
      <c r="N315" s="95"/>
      <c r="O315" s="57">
        <v>200</v>
      </c>
      <c r="P315" s="78">
        <v>0.17</v>
      </c>
      <c r="Q315" s="78"/>
      <c r="R315" s="57">
        <v>0.03</v>
      </c>
      <c r="S315" s="57">
        <v>25.9</v>
      </c>
      <c r="T315" s="57">
        <v>104.57</v>
      </c>
      <c r="U315" s="57">
        <v>0.03</v>
      </c>
      <c r="V315" s="57">
        <v>32.23</v>
      </c>
      <c r="W315" s="78">
        <v>0</v>
      </c>
      <c r="X315" s="78"/>
      <c r="Y315" s="57">
        <v>0.18</v>
      </c>
      <c r="Z315" s="78">
        <v>11.8</v>
      </c>
      <c r="AA315" s="78"/>
      <c r="AB315" s="78">
        <v>9.9</v>
      </c>
      <c r="AC315" s="78"/>
      <c r="AD315" s="78"/>
      <c r="AE315" s="57">
        <v>4.96</v>
      </c>
      <c r="AF315" s="78">
        <v>0.27</v>
      </c>
      <c r="AG315" s="78"/>
      <c r="AH315" s="78"/>
      <c r="AI315" s="79" t="s">
        <v>111</v>
      </c>
      <c r="AJ315" s="79"/>
      <c r="AK315" s="79"/>
      <c r="AL315" s="79"/>
    </row>
    <row r="316" spans="1:38" ht="24" customHeight="1">
      <c r="A316" s="80"/>
      <c r="B316" s="80"/>
      <c r="C316" s="80"/>
      <c r="D316" s="35">
        <v>5</v>
      </c>
      <c r="E316" s="78" t="s">
        <v>51</v>
      </c>
      <c r="F316" s="78"/>
      <c r="G316" s="78"/>
      <c r="H316" s="78"/>
      <c r="I316" s="78"/>
      <c r="J316" s="78"/>
      <c r="K316" s="78"/>
      <c r="L316" s="78"/>
      <c r="M316" s="78"/>
      <c r="N316" s="78"/>
      <c r="O316" s="57">
        <v>20</v>
      </c>
      <c r="P316" s="78">
        <v>1.58</v>
      </c>
      <c r="Q316" s="78"/>
      <c r="R316" s="57">
        <v>0.6</v>
      </c>
      <c r="S316" s="57">
        <v>9.96</v>
      </c>
      <c r="T316" s="57">
        <v>51.56</v>
      </c>
      <c r="U316" s="57">
        <v>0.03</v>
      </c>
      <c r="V316" s="57">
        <v>0</v>
      </c>
      <c r="W316" s="78">
        <v>0</v>
      </c>
      <c r="X316" s="78"/>
      <c r="Y316" s="57">
        <v>0.54</v>
      </c>
      <c r="Z316" s="78">
        <v>4.4</v>
      </c>
      <c r="AA316" s="78"/>
      <c r="AB316" s="78">
        <v>17</v>
      </c>
      <c r="AC316" s="78"/>
      <c r="AD316" s="78"/>
      <c r="AE316" s="57">
        <v>6.6</v>
      </c>
      <c r="AF316" s="78">
        <v>0.4</v>
      </c>
      <c r="AG316" s="78"/>
      <c r="AH316" s="78"/>
      <c r="AI316" s="79" t="s">
        <v>81</v>
      </c>
      <c r="AJ316" s="79"/>
      <c r="AK316" s="79"/>
      <c r="AL316" s="79"/>
    </row>
    <row r="317" spans="1:38" ht="24" customHeight="1">
      <c r="A317" s="80"/>
      <c r="B317" s="80"/>
      <c r="C317" s="80"/>
      <c r="D317" s="35">
        <v>6</v>
      </c>
      <c r="E317" s="93" t="s">
        <v>52</v>
      </c>
      <c r="F317" s="94"/>
      <c r="G317" s="94"/>
      <c r="H317" s="94"/>
      <c r="I317" s="94"/>
      <c r="J317" s="94"/>
      <c r="K317" s="94"/>
      <c r="L317" s="94"/>
      <c r="M317" s="94"/>
      <c r="N317" s="95"/>
      <c r="O317" s="57">
        <v>30</v>
      </c>
      <c r="P317" s="93">
        <v>1.47</v>
      </c>
      <c r="Q317" s="95"/>
      <c r="R317" s="57">
        <v>0.3</v>
      </c>
      <c r="S317" s="57">
        <v>13.44</v>
      </c>
      <c r="T317" s="57">
        <v>62.34</v>
      </c>
      <c r="U317" s="57">
        <v>0.12</v>
      </c>
      <c r="V317" s="57">
        <v>0.12</v>
      </c>
      <c r="W317" s="93">
        <v>0</v>
      </c>
      <c r="X317" s="95"/>
      <c r="Y317" s="57">
        <v>0.09</v>
      </c>
      <c r="Z317" s="93">
        <v>0</v>
      </c>
      <c r="AA317" s="95"/>
      <c r="AB317" s="93">
        <v>0</v>
      </c>
      <c r="AC317" s="94"/>
      <c r="AD317" s="95"/>
      <c r="AE317" s="57">
        <v>0</v>
      </c>
      <c r="AF317" s="93">
        <v>0</v>
      </c>
      <c r="AG317" s="94"/>
      <c r="AH317" s="95"/>
      <c r="AI317" s="79" t="s">
        <v>89</v>
      </c>
      <c r="AJ317" s="79"/>
      <c r="AK317" s="79"/>
      <c r="AL317" s="79"/>
    </row>
    <row r="318" spans="1:38" ht="13.5" customHeight="1">
      <c r="A318" s="81"/>
      <c r="B318" s="82"/>
      <c r="C318" s="82"/>
      <c r="D318" s="28"/>
      <c r="E318" s="96" t="s">
        <v>11</v>
      </c>
      <c r="F318" s="96"/>
      <c r="G318" s="96"/>
      <c r="H318" s="96"/>
      <c r="I318" s="13"/>
      <c r="J318" s="13"/>
      <c r="K318" s="13"/>
      <c r="L318" s="13"/>
      <c r="M318" s="13"/>
      <c r="N318" s="13"/>
      <c r="O318" s="14"/>
      <c r="P318" s="105">
        <f>SUM(P312:P317)</f>
        <v>32.29</v>
      </c>
      <c r="Q318" s="105"/>
      <c r="R318" s="18">
        <f aca="true" t="shared" si="17" ref="R318:W318">SUM(R312:R317)</f>
        <v>31.630000000000003</v>
      </c>
      <c r="S318" s="17">
        <f t="shared" si="17"/>
        <v>89.5</v>
      </c>
      <c r="T318" s="18">
        <f t="shared" si="17"/>
        <v>771.8099999999998</v>
      </c>
      <c r="U318" s="18">
        <f t="shared" si="17"/>
        <v>0.51</v>
      </c>
      <c r="V318" s="18">
        <f t="shared" si="17"/>
        <v>91.08000000000001</v>
      </c>
      <c r="W318" s="98">
        <f t="shared" si="17"/>
        <v>0.03</v>
      </c>
      <c r="X318" s="99"/>
      <c r="Y318" s="18">
        <f>SUM(Y312:Y317)</f>
        <v>4.95</v>
      </c>
      <c r="Z318" s="98">
        <f>SUM(Z312:Z317)</f>
        <v>120.57000000000001</v>
      </c>
      <c r="AA318" s="99"/>
      <c r="AB318" s="115">
        <f>SUM(AB312:AB317)</f>
        <v>427.94</v>
      </c>
      <c r="AC318" s="116"/>
      <c r="AD318" s="116"/>
      <c r="AE318" s="18">
        <f>SUM(AE312:AE317)</f>
        <v>108.40999999999998</v>
      </c>
      <c r="AF318" s="98">
        <f>SUM(AF312:AF317)</f>
        <v>11.339999999999998</v>
      </c>
      <c r="AG318" s="99"/>
      <c r="AH318" s="108"/>
      <c r="AI318" s="79"/>
      <c r="AJ318" s="79"/>
      <c r="AK318" s="79"/>
      <c r="AL318" s="79"/>
    </row>
    <row r="319" spans="1:38" ht="13.5" customHeight="1">
      <c r="A319" s="81"/>
      <c r="B319" s="82"/>
      <c r="C319" s="82"/>
      <c r="D319" s="28"/>
      <c r="E319" s="96" t="s">
        <v>42</v>
      </c>
      <c r="F319" s="96"/>
      <c r="G319" s="96"/>
      <c r="H319" s="96"/>
      <c r="I319" s="96"/>
      <c r="J319" s="96"/>
      <c r="K319" s="96"/>
      <c r="L319" s="96"/>
      <c r="M319" s="96"/>
      <c r="N319" s="96"/>
      <c r="O319" s="97"/>
      <c r="P319" s="105">
        <f>P318+P310</f>
        <v>66.97</v>
      </c>
      <c r="Q319" s="105"/>
      <c r="R319" s="18">
        <f>R318+R310</f>
        <v>65.14</v>
      </c>
      <c r="S319" s="68" t="s">
        <v>160</v>
      </c>
      <c r="T319" s="68" t="s">
        <v>161</v>
      </c>
      <c r="U319" s="18">
        <f>U318+U310</f>
        <v>0.7</v>
      </c>
      <c r="V319" s="18">
        <f>V318+V310</f>
        <v>93.12000000000002</v>
      </c>
      <c r="W319" s="98">
        <f>W318+W310</f>
        <v>0.25</v>
      </c>
      <c r="X319" s="99"/>
      <c r="Y319" s="18">
        <f>Y318+Y310</f>
        <v>6.8100000000000005</v>
      </c>
      <c r="Z319" s="98">
        <f>Z318+Z310</f>
        <v>535.7900000000001</v>
      </c>
      <c r="AA319" s="99"/>
      <c r="AB319" s="115" t="s">
        <v>162</v>
      </c>
      <c r="AC319" s="116"/>
      <c r="AD319" s="116"/>
      <c r="AE319" s="18">
        <f>AE318+AE310</f>
        <v>194.70999999999998</v>
      </c>
      <c r="AF319" s="98">
        <f>AF318+AF310</f>
        <v>14.209999999999997</v>
      </c>
      <c r="AG319" s="99"/>
      <c r="AH319" s="108"/>
      <c r="AI319" s="79"/>
      <c r="AJ319" s="79"/>
      <c r="AK319" s="79"/>
      <c r="AL319" s="79"/>
    </row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spans="3:34" ht="13.5" customHeight="1">
      <c r="C331" s="126" t="s">
        <v>4</v>
      </c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</row>
    <row r="332" ht="1.5" customHeight="1"/>
    <row r="333" spans="1:38" ht="13.5" customHeight="1">
      <c r="A333" s="87" t="s">
        <v>0</v>
      </c>
      <c r="B333" s="88"/>
      <c r="C333" s="88"/>
      <c r="D333" s="23"/>
      <c r="E333" s="87" t="s">
        <v>13</v>
      </c>
      <c r="F333" s="88"/>
      <c r="G333" s="88"/>
      <c r="H333" s="88"/>
      <c r="I333" s="88"/>
      <c r="J333" s="88"/>
      <c r="K333" s="88"/>
      <c r="L333" s="88"/>
      <c r="M333" s="88"/>
      <c r="N333" s="88"/>
      <c r="O333" s="87" t="s">
        <v>20</v>
      </c>
      <c r="P333" s="87" t="s">
        <v>22</v>
      </c>
      <c r="Q333" s="88"/>
      <c r="R333" s="88"/>
      <c r="S333" s="88"/>
      <c r="T333" s="111" t="s">
        <v>25</v>
      </c>
      <c r="U333" s="91" t="s">
        <v>27</v>
      </c>
      <c r="V333" s="92"/>
      <c r="W333" s="92"/>
      <c r="X333" s="92"/>
      <c r="Y333" s="92"/>
      <c r="Z333" s="91" t="s">
        <v>31</v>
      </c>
      <c r="AA333" s="92"/>
      <c r="AB333" s="92"/>
      <c r="AC333" s="92"/>
      <c r="AD333" s="92"/>
      <c r="AE333" s="92"/>
      <c r="AF333" s="92"/>
      <c r="AG333" s="92"/>
      <c r="AH333" s="122"/>
      <c r="AI333" s="87" t="s">
        <v>41</v>
      </c>
      <c r="AJ333" s="88"/>
      <c r="AK333" s="88"/>
      <c r="AL333" s="88"/>
    </row>
    <row r="334" spans="1:38" ht="13.5" customHeight="1">
      <c r="A334" s="113"/>
      <c r="B334" s="114"/>
      <c r="C334" s="114"/>
      <c r="D334" s="31"/>
      <c r="E334" s="113"/>
      <c r="F334" s="114"/>
      <c r="G334" s="114"/>
      <c r="H334" s="114"/>
      <c r="I334" s="114"/>
      <c r="J334" s="114"/>
      <c r="K334" s="114"/>
      <c r="L334" s="114"/>
      <c r="M334" s="114"/>
      <c r="N334" s="114"/>
      <c r="O334" s="89"/>
      <c r="P334" s="91" t="s">
        <v>21</v>
      </c>
      <c r="Q334" s="92"/>
      <c r="R334" s="4" t="s">
        <v>23</v>
      </c>
      <c r="S334" s="3" t="s">
        <v>24</v>
      </c>
      <c r="T334" s="154"/>
      <c r="U334" s="7" t="s">
        <v>26</v>
      </c>
      <c r="V334" s="3" t="s">
        <v>28</v>
      </c>
      <c r="W334" s="87" t="s">
        <v>29</v>
      </c>
      <c r="X334" s="88"/>
      <c r="Y334" s="4" t="s">
        <v>30</v>
      </c>
      <c r="Z334" s="113" t="s">
        <v>32</v>
      </c>
      <c r="AA334" s="114"/>
      <c r="AB334" s="87" t="s">
        <v>33</v>
      </c>
      <c r="AC334" s="88"/>
      <c r="AD334" s="88"/>
      <c r="AE334" s="3" t="s">
        <v>34</v>
      </c>
      <c r="AF334" s="91" t="s">
        <v>35</v>
      </c>
      <c r="AG334" s="92"/>
      <c r="AH334" s="122"/>
      <c r="AI334" s="89"/>
      <c r="AJ334" s="90"/>
      <c r="AK334" s="90"/>
      <c r="AL334" s="90"/>
    </row>
    <row r="335" spans="1:38" ht="13.5" customHeight="1">
      <c r="A335" s="91">
        <v>1</v>
      </c>
      <c r="B335" s="92"/>
      <c r="C335" s="92"/>
      <c r="D335" s="25">
        <v>1</v>
      </c>
      <c r="E335" s="91">
        <v>2</v>
      </c>
      <c r="F335" s="92"/>
      <c r="G335" s="92"/>
      <c r="H335" s="92"/>
      <c r="I335" s="92"/>
      <c r="J335" s="92"/>
      <c r="K335" s="92"/>
      <c r="L335" s="92"/>
      <c r="M335" s="92"/>
      <c r="N335" s="92"/>
      <c r="O335" s="3">
        <v>3</v>
      </c>
      <c r="P335" s="87">
        <v>4</v>
      </c>
      <c r="Q335" s="88"/>
      <c r="R335" s="4">
        <v>5</v>
      </c>
      <c r="S335" s="4">
        <v>6</v>
      </c>
      <c r="T335" s="4">
        <v>7</v>
      </c>
      <c r="U335" s="4">
        <v>8</v>
      </c>
      <c r="V335" s="4">
        <v>9</v>
      </c>
      <c r="W335" s="91">
        <v>10</v>
      </c>
      <c r="X335" s="92"/>
      <c r="Y335" s="4">
        <v>11</v>
      </c>
      <c r="Z335" s="87">
        <v>12</v>
      </c>
      <c r="AA335" s="88"/>
      <c r="AB335" s="91">
        <v>13</v>
      </c>
      <c r="AC335" s="92"/>
      <c r="AD335" s="92"/>
      <c r="AE335" s="4">
        <v>14</v>
      </c>
      <c r="AF335" s="87">
        <v>15</v>
      </c>
      <c r="AG335" s="88"/>
      <c r="AH335" s="107"/>
      <c r="AI335" s="91">
        <v>16</v>
      </c>
      <c r="AJ335" s="92"/>
      <c r="AK335" s="92"/>
      <c r="AL335" s="92"/>
    </row>
    <row r="336" spans="1:38" ht="24" customHeight="1">
      <c r="A336" s="80"/>
      <c r="B336" s="80"/>
      <c r="C336" s="80"/>
      <c r="D336" s="27"/>
      <c r="E336" s="105" t="s">
        <v>12</v>
      </c>
      <c r="F336" s="105"/>
      <c r="G336" s="105"/>
      <c r="H336" s="105"/>
      <c r="I336" s="105"/>
      <c r="J336" s="105"/>
      <c r="K336" s="105"/>
      <c r="L336" s="105"/>
      <c r="M336" s="105"/>
      <c r="N336" s="105"/>
      <c r="O336" s="9"/>
      <c r="P336" s="110"/>
      <c r="Q336" s="110"/>
      <c r="R336" s="9"/>
      <c r="S336" s="9"/>
      <c r="T336" s="10"/>
      <c r="U336" s="9"/>
      <c r="V336" s="9"/>
      <c r="W336" s="110"/>
      <c r="X336" s="110"/>
      <c r="Y336" s="9"/>
      <c r="Z336" s="110"/>
      <c r="AA336" s="110"/>
      <c r="AB336" s="110"/>
      <c r="AC336" s="110"/>
      <c r="AD336" s="110"/>
      <c r="AE336" s="11"/>
      <c r="AF336" s="110"/>
      <c r="AG336" s="110"/>
      <c r="AH336" s="110"/>
      <c r="AI336" s="106"/>
      <c r="AJ336" s="106"/>
      <c r="AK336" s="106"/>
      <c r="AL336" s="106"/>
    </row>
    <row r="337" spans="1:38" ht="24" customHeight="1">
      <c r="A337" s="80"/>
      <c r="B337" s="80"/>
      <c r="C337" s="80"/>
      <c r="D337" s="35">
        <v>1</v>
      </c>
      <c r="E337" s="93" t="s">
        <v>48</v>
      </c>
      <c r="F337" s="94"/>
      <c r="G337" s="94"/>
      <c r="H337" s="94"/>
      <c r="I337" s="94"/>
      <c r="J337" s="94"/>
      <c r="K337" s="94"/>
      <c r="L337" s="94"/>
      <c r="M337" s="94"/>
      <c r="N337" s="95"/>
      <c r="O337" s="51">
        <v>80</v>
      </c>
      <c r="P337" s="78">
        <v>15.67</v>
      </c>
      <c r="Q337" s="78"/>
      <c r="R337" s="51">
        <v>13.39</v>
      </c>
      <c r="S337" s="51">
        <v>10.99</v>
      </c>
      <c r="T337" s="51">
        <v>227.18</v>
      </c>
      <c r="U337" s="51">
        <v>0.07</v>
      </c>
      <c r="V337" s="51">
        <v>0</v>
      </c>
      <c r="W337" s="78">
        <v>0.02</v>
      </c>
      <c r="X337" s="78"/>
      <c r="Y337" s="51">
        <v>3.25</v>
      </c>
      <c r="Z337" s="78">
        <v>10.09</v>
      </c>
      <c r="AA337" s="78"/>
      <c r="AB337" s="78">
        <v>118.48</v>
      </c>
      <c r="AC337" s="78"/>
      <c r="AD337" s="78"/>
      <c r="AE337" s="51">
        <v>56.98</v>
      </c>
      <c r="AF337" s="78">
        <v>1.21</v>
      </c>
      <c r="AG337" s="78"/>
      <c r="AH337" s="78"/>
      <c r="AI337" s="79" t="s">
        <v>86</v>
      </c>
      <c r="AJ337" s="79"/>
      <c r="AK337" s="79"/>
      <c r="AL337" s="79"/>
    </row>
    <row r="338" spans="1:38" ht="24" customHeight="1">
      <c r="A338" s="80"/>
      <c r="B338" s="80"/>
      <c r="C338" s="80"/>
      <c r="D338" s="35">
        <v>2</v>
      </c>
      <c r="E338" s="83" t="s">
        <v>61</v>
      </c>
      <c r="F338" s="83"/>
      <c r="G338" s="83"/>
      <c r="H338" s="83"/>
      <c r="I338" s="83"/>
      <c r="J338" s="83"/>
      <c r="K338" s="83"/>
      <c r="L338" s="83"/>
      <c r="M338" s="83"/>
      <c r="N338" s="83"/>
      <c r="O338" s="38">
        <v>150</v>
      </c>
      <c r="P338" s="78">
        <v>5.24</v>
      </c>
      <c r="Q338" s="78"/>
      <c r="R338" s="38">
        <v>4.26</v>
      </c>
      <c r="S338" s="38">
        <v>34.88</v>
      </c>
      <c r="T338" s="38">
        <v>198.85</v>
      </c>
      <c r="U338" s="38">
        <v>0.05</v>
      </c>
      <c r="V338" s="38">
        <v>0</v>
      </c>
      <c r="W338" s="78">
        <v>0.03</v>
      </c>
      <c r="X338" s="78"/>
      <c r="Y338" s="38">
        <v>0.09</v>
      </c>
      <c r="Z338" s="78">
        <v>21.08</v>
      </c>
      <c r="AA338" s="78"/>
      <c r="AB338" s="78">
        <v>44.35</v>
      </c>
      <c r="AC338" s="78"/>
      <c r="AD338" s="78"/>
      <c r="AE338" s="38">
        <v>8.66</v>
      </c>
      <c r="AF338" s="78">
        <v>0.89</v>
      </c>
      <c r="AG338" s="78"/>
      <c r="AH338" s="78"/>
      <c r="AI338" s="79" t="s">
        <v>93</v>
      </c>
      <c r="AJ338" s="79"/>
      <c r="AK338" s="79"/>
      <c r="AL338" s="79"/>
    </row>
    <row r="339" spans="1:38" ht="24" customHeight="1">
      <c r="A339" s="80"/>
      <c r="B339" s="80"/>
      <c r="C339" s="80"/>
      <c r="D339" s="35">
        <v>3</v>
      </c>
      <c r="E339" s="83" t="s">
        <v>113</v>
      </c>
      <c r="F339" s="83"/>
      <c r="G339" s="83"/>
      <c r="H339" s="83"/>
      <c r="I339" s="83"/>
      <c r="J339" s="83"/>
      <c r="K339" s="83"/>
      <c r="L339" s="83"/>
      <c r="M339" s="83"/>
      <c r="N339" s="83"/>
      <c r="O339" s="38">
        <v>200</v>
      </c>
      <c r="P339" s="78">
        <v>0.18</v>
      </c>
      <c r="Q339" s="78"/>
      <c r="R339" s="65">
        <v>0.04</v>
      </c>
      <c r="S339" s="65">
        <v>10.13</v>
      </c>
      <c r="T339" s="65">
        <v>41.57</v>
      </c>
      <c r="U339" s="65">
        <v>0</v>
      </c>
      <c r="V339" s="65">
        <v>1.67</v>
      </c>
      <c r="W339" s="78">
        <v>0</v>
      </c>
      <c r="X339" s="78"/>
      <c r="Y339" s="65">
        <v>0</v>
      </c>
      <c r="Z339" s="78">
        <v>5.37</v>
      </c>
      <c r="AA339" s="78"/>
      <c r="AB339" s="78">
        <v>6.64</v>
      </c>
      <c r="AC339" s="78"/>
      <c r="AD339" s="78"/>
      <c r="AE339" s="65">
        <v>3.56</v>
      </c>
      <c r="AF339" s="78">
        <v>0.63</v>
      </c>
      <c r="AG339" s="78"/>
      <c r="AH339" s="78"/>
      <c r="AI339" s="79" t="s">
        <v>115</v>
      </c>
      <c r="AJ339" s="79"/>
      <c r="AK339" s="79"/>
      <c r="AL339" s="79"/>
    </row>
    <row r="340" spans="1:38" ht="24" customHeight="1">
      <c r="A340" s="80"/>
      <c r="B340" s="80"/>
      <c r="C340" s="80"/>
      <c r="D340" s="35">
        <v>4</v>
      </c>
      <c r="E340" s="78" t="s">
        <v>51</v>
      </c>
      <c r="F340" s="78"/>
      <c r="G340" s="78"/>
      <c r="H340" s="78"/>
      <c r="I340" s="78"/>
      <c r="J340" s="78"/>
      <c r="K340" s="78"/>
      <c r="L340" s="78"/>
      <c r="M340" s="78"/>
      <c r="N340" s="78"/>
      <c r="O340" s="58">
        <v>30</v>
      </c>
      <c r="P340" s="78">
        <v>2.37</v>
      </c>
      <c r="Q340" s="78"/>
      <c r="R340" s="65">
        <v>0.9</v>
      </c>
      <c r="S340" s="65">
        <v>14.94</v>
      </c>
      <c r="T340" s="65">
        <v>77.34</v>
      </c>
      <c r="U340" s="65">
        <v>0.05</v>
      </c>
      <c r="V340" s="65">
        <v>0</v>
      </c>
      <c r="W340" s="78">
        <v>0</v>
      </c>
      <c r="X340" s="78"/>
      <c r="Y340" s="65">
        <v>0.81</v>
      </c>
      <c r="Z340" s="78">
        <v>6.6</v>
      </c>
      <c r="AA340" s="78"/>
      <c r="AB340" s="78">
        <v>25.5</v>
      </c>
      <c r="AC340" s="78"/>
      <c r="AD340" s="78"/>
      <c r="AE340" s="65">
        <v>9.9</v>
      </c>
      <c r="AF340" s="78">
        <v>0.6</v>
      </c>
      <c r="AG340" s="78"/>
      <c r="AH340" s="78"/>
      <c r="AI340" s="79" t="s">
        <v>81</v>
      </c>
      <c r="AJ340" s="79"/>
      <c r="AK340" s="79"/>
      <c r="AL340" s="79"/>
    </row>
    <row r="341" spans="1:38" ht="24" customHeight="1">
      <c r="A341" s="80"/>
      <c r="B341" s="80"/>
      <c r="C341" s="80"/>
      <c r="D341" s="35">
        <v>4</v>
      </c>
      <c r="E341" s="83" t="s">
        <v>77</v>
      </c>
      <c r="F341" s="83"/>
      <c r="G341" s="83"/>
      <c r="H341" s="83"/>
      <c r="I341" s="83"/>
      <c r="J341" s="83"/>
      <c r="K341" s="83"/>
      <c r="L341" s="83"/>
      <c r="M341" s="83"/>
      <c r="N341" s="83"/>
      <c r="O341" s="38">
        <v>10</v>
      </c>
      <c r="P341" s="78">
        <v>0.08</v>
      </c>
      <c r="Q341" s="78"/>
      <c r="R341" s="65">
        <v>8.25</v>
      </c>
      <c r="S341" s="65">
        <v>0.08</v>
      </c>
      <c r="T341" s="65">
        <v>74.89</v>
      </c>
      <c r="U341" s="65">
        <v>0</v>
      </c>
      <c r="V341" s="65">
        <v>0</v>
      </c>
      <c r="W341" s="78">
        <v>0.06</v>
      </c>
      <c r="X341" s="78"/>
      <c r="Y341" s="65">
        <v>0.1</v>
      </c>
      <c r="Z341" s="78">
        <v>1.2</v>
      </c>
      <c r="AA341" s="78"/>
      <c r="AB341" s="78">
        <v>1.9</v>
      </c>
      <c r="AC341" s="78"/>
      <c r="AD341" s="78"/>
      <c r="AE341" s="65">
        <v>0</v>
      </c>
      <c r="AF341" s="78">
        <v>0.02</v>
      </c>
      <c r="AG341" s="78"/>
      <c r="AH341" s="78"/>
      <c r="AI341" s="79" t="s">
        <v>82</v>
      </c>
      <c r="AJ341" s="79"/>
      <c r="AK341" s="79"/>
      <c r="AL341" s="79"/>
    </row>
    <row r="342" spans="1:38" ht="13.5" customHeight="1">
      <c r="A342" s="100"/>
      <c r="B342" s="101"/>
      <c r="C342" s="101"/>
      <c r="D342" s="22"/>
      <c r="E342" s="102" t="s">
        <v>11</v>
      </c>
      <c r="F342" s="102"/>
      <c r="G342" s="102"/>
      <c r="H342" s="96"/>
      <c r="I342" s="96"/>
      <c r="J342" s="96"/>
      <c r="K342" s="96"/>
      <c r="L342" s="96"/>
      <c r="M342" s="96"/>
      <c r="N342" s="96"/>
      <c r="O342" s="97"/>
      <c r="P342" s="103">
        <f>SUM(P337:P341)</f>
        <v>23.54</v>
      </c>
      <c r="Q342" s="104"/>
      <c r="R342" s="16">
        <f aca="true" t="shared" si="18" ref="R342:W342">SUM(R337:R341)</f>
        <v>26.839999999999996</v>
      </c>
      <c r="S342" s="46">
        <f t="shared" si="18"/>
        <v>71.02000000000001</v>
      </c>
      <c r="T342" s="15">
        <f t="shared" si="18"/>
        <v>619.8299999999999</v>
      </c>
      <c r="U342" s="16">
        <f t="shared" si="18"/>
        <v>0.17</v>
      </c>
      <c r="V342" s="16">
        <f t="shared" si="18"/>
        <v>1.67</v>
      </c>
      <c r="W342" s="103">
        <f t="shared" si="18"/>
        <v>0.11</v>
      </c>
      <c r="X342" s="104"/>
      <c r="Y342" s="16">
        <f>SUM(Y337:Y341)</f>
        <v>4.25</v>
      </c>
      <c r="Z342" s="103">
        <f>SUM(Z337:Z341)</f>
        <v>44.34</v>
      </c>
      <c r="AA342" s="104"/>
      <c r="AB342" s="103">
        <f>SUM(AB337:AB341)</f>
        <v>196.87</v>
      </c>
      <c r="AC342" s="104"/>
      <c r="AD342" s="104"/>
      <c r="AE342" s="16">
        <f>SUM(AE337:AE341)</f>
        <v>79.10000000000001</v>
      </c>
      <c r="AF342" s="103">
        <f>SUM(AF337:AF341)</f>
        <v>3.35</v>
      </c>
      <c r="AG342" s="104"/>
      <c r="AH342" s="109"/>
      <c r="AI342" s="100"/>
      <c r="AJ342" s="101"/>
      <c r="AK342" s="101"/>
      <c r="AL342" s="101"/>
    </row>
    <row r="343" spans="1:38" ht="24" customHeight="1">
      <c r="A343" s="130"/>
      <c r="B343" s="131"/>
      <c r="C343" s="131"/>
      <c r="D343" s="34"/>
      <c r="E343" s="138" t="s">
        <v>16</v>
      </c>
      <c r="F343" s="139"/>
      <c r="G343" s="139"/>
      <c r="H343" s="140"/>
      <c r="I343" s="140"/>
      <c r="J343" s="140"/>
      <c r="K343" s="140"/>
      <c r="L343" s="140"/>
      <c r="M343" s="140"/>
      <c r="N343" s="140"/>
      <c r="O343" s="2"/>
      <c r="P343" s="87"/>
      <c r="Q343" s="88"/>
      <c r="R343" s="3"/>
      <c r="S343" s="3"/>
      <c r="T343" s="6"/>
      <c r="U343" s="3"/>
      <c r="V343" s="3"/>
      <c r="W343" s="87"/>
      <c r="X343" s="88"/>
      <c r="Y343" s="3"/>
      <c r="Z343" s="87"/>
      <c r="AA343" s="88"/>
      <c r="AB343" s="87"/>
      <c r="AC343" s="88"/>
      <c r="AD343" s="88"/>
      <c r="AE343" s="8"/>
      <c r="AF343" s="87"/>
      <c r="AG343" s="88"/>
      <c r="AH343" s="107"/>
      <c r="AI343" s="79"/>
      <c r="AJ343" s="79"/>
      <c r="AK343" s="79"/>
      <c r="AL343" s="79"/>
    </row>
    <row r="344" spans="1:38" ht="24" customHeight="1">
      <c r="A344" s="80"/>
      <c r="B344" s="80"/>
      <c r="C344" s="80"/>
      <c r="D344" s="35">
        <v>1</v>
      </c>
      <c r="E344" s="78" t="s">
        <v>176</v>
      </c>
      <c r="F344" s="78"/>
      <c r="G344" s="78"/>
      <c r="H344" s="78"/>
      <c r="I344" s="78"/>
      <c r="J344" s="78"/>
      <c r="K344" s="78"/>
      <c r="L344" s="78"/>
      <c r="M344" s="78"/>
      <c r="N344" s="78"/>
      <c r="O344" s="57">
        <v>60</v>
      </c>
      <c r="P344" s="93">
        <v>0.63</v>
      </c>
      <c r="Q344" s="95"/>
      <c r="R344" s="57">
        <v>3.15</v>
      </c>
      <c r="S344" s="57">
        <v>5.73</v>
      </c>
      <c r="T344" s="57">
        <v>53.84</v>
      </c>
      <c r="U344" s="57">
        <v>0.05</v>
      </c>
      <c r="V344" s="57">
        <v>4.92</v>
      </c>
      <c r="W344" s="93">
        <v>0</v>
      </c>
      <c r="X344" s="95"/>
      <c r="Y344" s="57">
        <v>1.38</v>
      </c>
      <c r="Z344" s="78">
        <v>22.95</v>
      </c>
      <c r="AA344" s="78"/>
      <c r="AB344" s="78">
        <v>3.52</v>
      </c>
      <c r="AC344" s="78"/>
      <c r="AD344" s="78"/>
      <c r="AE344" s="57">
        <v>12.96</v>
      </c>
      <c r="AF344" s="78">
        <v>0.65</v>
      </c>
      <c r="AG344" s="78"/>
      <c r="AH344" s="78"/>
      <c r="AI344" s="79" t="s">
        <v>177</v>
      </c>
      <c r="AJ344" s="79"/>
      <c r="AK344" s="79"/>
      <c r="AL344" s="79"/>
    </row>
    <row r="345" spans="1:38" ht="24" customHeight="1">
      <c r="A345" s="80"/>
      <c r="B345" s="80"/>
      <c r="C345" s="80"/>
      <c r="D345" s="35">
        <v>2</v>
      </c>
      <c r="E345" s="78" t="s">
        <v>46</v>
      </c>
      <c r="F345" s="78"/>
      <c r="G345" s="78"/>
      <c r="H345" s="78"/>
      <c r="I345" s="78"/>
      <c r="J345" s="78"/>
      <c r="K345" s="78"/>
      <c r="L345" s="78"/>
      <c r="M345" s="78"/>
      <c r="N345" s="78"/>
      <c r="O345" s="38">
        <v>250</v>
      </c>
      <c r="P345" s="78">
        <v>10.72</v>
      </c>
      <c r="Q345" s="78"/>
      <c r="R345" s="38">
        <v>10.03</v>
      </c>
      <c r="S345" s="38">
        <v>24</v>
      </c>
      <c r="T345" s="38">
        <v>229.17</v>
      </c>
      <c r="U345" s="38">
        <v>0.16</v>
      </c>
      <c r="V345" s="38">
        <v>20.38</v>
      </c>
      <c r="W345" s="78">
        <v>0</v>
      </c>
      <c r="X345" s="78"/>
      <c r="Y345" s="38">
        <v>0.06</v>
      </c>
      <c r="Z345" s="78">
        <v>32.65</v>
      </c>
      <c r="AA345" s="78"/>
      <c r="AB345" s="78">
        <v>171.22</v>
      </c>
      <c r="AC345" s="78"/>
      <c r="AD345" s="78"/>
      <c r="AE345" s="38">
        <v>44.21</v>
      </c>
      <c r="AF345" s="78">
        <v>1.44</v>
      </c>
      <c r="AG345" s="78"/>
      <c r="AH345" s="78"/>
      <c r="AI345" s="79" t="s">
        <v>135</v>
      </c>
      <c r="AJ345" s="79"/>
      <c r="AK345" s="79"/>
      <c r="AL345" s="79"/>
    </row>
    <row r="346" spans="1:38" ht="24" customHeight="1">
      <c r="A346" s="80"/>
      <c r="B346" s="80"/>
      <c r="C346" s="80"/>
      <c r="D346" s="35">
        <v>3</v>
      </c>
      <c r="E346" s="78" t="s">
        <v>191</v>
      </c>
      <c r="F346" s="78"/>
      <c r="G346" s="78"/>
      <c r="H346" s="78"/>
      <c r="I346" s="78"/>
      <c r="J346" s="78"/>
      <c r="K346" s="78"/>
      <c r="L346" s="78"/>
      <c r="M346" s="78"/>
      <c r="N346" s="78"/>
      <c r="O346" s="76">
        <v>80</v>
      </c>
      <c r="P346" s="78">
        <v>7.37</v>
      </c>
      <c r="Q346" s="78"/>
      <c r="R346" s="76">
        <v>8.62</v>
      </c>
      <c r="S346" s="76">
        <v>10.61</v>
      </c>
      <c r="T346" s="76">
        <v>149.51</v>
      </c>
      <c r="U346" s="76">
        <v>0.05</v>
      </c>
      <c r="V346" s="76">
        <v>2.26</v>
      </c>
      <c r="W346" s="78">
        <v>0.01</v>
      </c>
      <c r="X346" s="78"/>
      <c r="Y346" s="76">
        <v>3.92</v>
      </c>
      <c r="Z346" s="78">
        <v>13.77</v>
      </c>
      <c r="AA346" s="78"/>
      <c r="AB346" s="78">
        <v>80.19</v>
      </c>
      <c r="AC346" s="78"/>
      <c r="AD346" s="78"/>
      <c r="AE346" s="76">
        <v>14.27</v>
      </c>
      <c r="AF346" s="78">
        <v>1.27</v>
      </c>
      <c r="AG346" s="78"/>
      <c r="AH346" s="78"/>
      <c r="AI346" s="79" t="s">
        <v>118</v>
      </c>
      <c r="AJ346" s="79"/>
      <c r="AK346" s="79"/>
      <c r="AL346" s="79"/>
    </row>
    <row r="347" spans="1:38" ht="24" customHeight="1">
      <c r="A347" s="77"/>
      <c r="B347" s="77"/>
      <c r="C347" s="77"/>
      <c r="D347" s="35">
        <v>4</v>
      </c>
      <c r="E347" s="78" t="s">
        <v>14</v>
      </c>
      <c r="F347" s="78"/>
      <c r="G347" s="78"/>
      <c r="H347" s="78"/>
      <c r="I347" s="78"/>
      <c r="J347" s="78"/>
      <c r="K347" s="78"/>
      <c r="L347" s="78"/>
      <c r="M347" s="78"/>
      <c r="N347" s="78"/>
      <c r="O347" s="76">
        <v>150</v>
      </c>
      <c r="P347" s="78">
        <v>3.71</v>
      </c>
      <c r="Q347" s="78"/>
      <c r="R347" s="76">
        <v>4.24</v>
      </c>
      <c r="S347" s="76">
        <v>37.52</v>
      </c>
      <c r="T347" s="76">
        <v>203.07</v>
      </c>
      <c r="U347" s="76">
        <v>0.04</v>
      </c>
      <c r="V347" s="76">
        <v>0</v>
      </c>
      <c r="W347" s="78">
        <v>0.02</v>
      </c>
      <c r="X347" s="78"/>
      <c r="Y347" s="76">
        <v>0.05</v>
      </c>
      <c r="Z347" s="78">
        <v>15.78</v>
      </c>
      <c r="AA347" s="78"/>
      <c r="AB347" s="78">
        <v>79.61</v>
      </c>
      <c r="AC347" s="78"/>
      <c r="AD347" s="78"/>
      <c r="AE347" s="76">
        <v>26.91</v>
      </c>
      <c r="AF347" s="78">
        <v>0.62</v>
      </c>
      <c r="AG347" s="78"/>
      <c r="AH347" s="78"/>
      <c r="AI347" s="79" t="s">
        <v>119</v>
      </c>
      <c r="AJ347" s="79"/>
      <c r="AK347" s="79"/>
      <c r="AL347" s="79"/>
    </row>
    <row r="348" spans="1:38" ht="24" customHeight="1">
      <c r="A348" s="80"/>
      <c r="B348" s="80"/>
      <c r="C348" s="80"/>
      <c r="D348" s="35">
        <v>5</v>
      </c>
      <c r="E348" s="78" t="s">
        <v>50</v>
      </c>
      <c r="F348" s="78"/>
      <c r="G348" s="78"/>
      <c r="H348" s="78"/>
      <c r="I348" s="78"/>
      <c r="J348" s="78"/>
      <c r="K348" s="78"/>
      <c r="L348" s="78"/>
      <c r="M348" s="78"/>
      <c r="N348" s="78"/>
      <c r="O348" s="74">
        <v>200</v>
      </c>
      <c r="P348" s="78">
        <v>0.9</v>
      </c>
      <c r="Q348" s="78"/>
      <c r="R348" s="74">
        <v>1.29</v>
      </c>
      <c r="S348" s="74">
        <v>32.98</v>
      </c>
      <c r="T348" s="74">
        <v>147.15</v>
      </c>
      <c r="U348" s="74">
        <v>0</v>
      </c>
      <c r="V348" s="74">
        <v>0.04</v>
      </c>
      <c r="W348" s="78">
        <v>0.02</v>
      </c>
      <c r="X348" s="78"/>
      <c r="Y348" s="74">
        <v>0</v>
      </c>
      <c r="Z348" s="78">
        <v>3.12</v>
      </c>
      <c r="AA348" s="78"/>
      <c r="AB348" s="78">
        <v>3.96</v>
      </c>
      <c r="AC348" s="78"/>
      <c r="AD348" s="78"/>
      <c r="AE348" s="74">
        <v>1.94</v>
      </c>
      <c r="AF348" s="78">
        <v>0.06</v>
      </c>
      <c r="AG348" s="78"/>
      <c r="AH348" s="78"/>
      <c r="AI348" s="79" t="s">
        <v>94</v>
      </c>
      <c r="AJ348" s="79"/>
      <c r="AK348" s="79"/>
      <c r="AL348" s="79"/>
    </row>
    <row r="349" spans="1:38" ht="24" customHeight="1">
      <c r="A349" s="80"/>
      <c r="B349" s="80"/>
      <c r="C349" s="80"/>
      <c r="D349" s="35">
        <v>6</v>
      </c>
      <c r="E349" s="78" t="s">
        <v>51</v>
      </c>
      <c r="F349" s="78"/>
      <c r="G349" s="78"/>
      <c r="H349" s="78"/>
      <c r="I349" s="78"/>
      <c r="J349" s="78"/>
      <c r="K349" s="78"/>
      <c r="L349" s="78"/>
      <c r="M349" s="78"/>
      <c r="N349" s="78"/>
      <c r="O349" s="57">
        <v>20</v>
      </c>
      <c r="P349" s="78">
        <v>1.58</v>
      </c>
      <c r="Q349" s="78"/>
      <c r="R349" s="57">
        <v>0.6</v>
      </c>
      <c r="S349" s="57">
        <v>9.96</v>
      </c>
      <c r="T349" s="57">
        <v>51.56</v>
      </c>
      <c r="U349" s="57">
        <v>0.03</v>
      </c>
      <c r="V349" s="57">
        <v>0</v>
      </c>
      <c r="W349" s="78">
        <v>0</v>
      </c>
      <c r="X349" s="78"/>
      <c r="Y349" s="57">
        <v>0.54</v>
      </c>
      <c r="Z349" s="78">
        <v>4.4</v>
      </c>
      <c r="AA349" s="78"/>
      <c r="AB349" s="78">
        <v>17</v>
      </c>
      <c r="AC349" s="78"/>
      <c r="AD349" s="78"/>
      <c r="AE349" s="57">
        <v>6.6</v>
      </c>
      <c r="AF349" s="78">
        <v>0.4</v>
      </c>
      <c r="AG349" s="78"/>
      <c r="AH349" s="78"/>
      <c r="AI349" s="79" t="s">
        <v>81</v>
      </c>
      <c r="AJ349" s="79"/>
      <c r="AK349" s="79"/>
      <c r="AL349" s="79"/>
    </row>
    <row r="350" spans="1:38" ht="24" customHeight="1">
      <c r="A350" s="80"/>
      <c r="B350" s="80"/>
      <c r="C350" s="80"/>
      <c r="D350" s="35">
        <v>7</v>
      </c>
      <c r="E350" s="93" t="s">
        <v>52</v>
      </c>
      <c r="F350" s="94"/>
      <c r="G350" s="94"/>
      <c r="H350" s="94"/>
      <c r="I350" s="94"/>
      <c r="J350" s="94"/>
      <c r="K350" s="94"/>
      <c r="L350" s="94"/>
      <c r="M350" s="94"/>
      <c r="N350" s="95"/>
      <c r="O350" s="57">
        <v>30</v>
      </c>
      <c r="P350" s="93">
        <v>1.47</v>
      </c>
      <c r="Q350" s="95"/>
      <c r="R350" s="57">
        <v>0.3</v>
      </c>
      <c r="S350" s="57">
        <v>13.44</v>
      </c>
      <c r="T350" s="57">
        <v>62.34</v>
      </c>
      <c r="U350" s="57">
        <v>0.12</v>
      </c>
      <c r="V350" s="57">
        <v>0.12</v>
      </c>
      <c r="W350" s="93">
        <v>0</v>
      </c>
      <c r="X350" s="95"/>
      <c r="Y350" s="57">
        <v>0.09</v>
      </c>
      <c r="Z350" s="93">
        <v>0</v>
      </c>
      <c r="AA350" s="95"/>
      <c r="AB350" s="93">
        <v>0</v>
      </c>
      <c r="AC350" s="94"/>
      <c r="AD350" s="95"/>
      <c r="AE350" s="57">
        <v>0</v>
      </c>
      <c r="AF350" s="93">
        <v>0</v>
      </c>
      <c r="AG350" s="94"/>
      <c r="AH350" s="95"/>
      <c r="AI350" s="79" t="s">
        <v>89</v>
      </c>
      <c r="AJ350" s="79"/>
      <c r="AK350" s="79"/>
      <c r="AL350" s="79"/>
    </row>
    <row r="351" spans="1:34" ht="13.5" customHeight="1">
      <c r="A351" s="81"/>
      <c r="B351" s="82"/>
      <c r="C351" s="82"/>
      <c r="D351" s="28"/>
      <c r="E351" s="96" t="s">
        <v>11</v>
      </c>
      <c r="F351" s="96"/>
      <c r="G351" s="96"/>
      <c r="H351" s="96"/>
      <c r="I351" s="13"/>
      <c r="J351" s="13"/>
      <c r="K351" s="13"/>
      <c r="L351" s="13"/>
      <c r="M351" s="13"/>
      <c r="N351" s="13"/>
      <c r="O351" s="14"/>
      <c r="P351" s="105">
        <f>SUM(P344:P350)</f>
        <v>26.380000000000003</v>
      </c>
      <c r="Q351" s="105"/>
      <c r="R351" s="5">
        <f aca="true" t="shared" si="19" ref="R351:W351">SUM(R344:R350)</f>
        <v>28.23</v>
      </c>
      <c r="S351" s="5">
        <f t="shared" si="19"/>
        <v>134.24</v>
      </c>
      <c r="T351" s="5">
        <f t="shared" si="19"/>
        <v>896.64</v>
      </c>
      <c r="U351" s="5">
        <f t="shared" si="19"/>
        <v>0.44999999999999996</v>
      </c>
      <c r="V351" s="5">
        <f t="shared" si="19"/>
        <v>27.719999999999995</v>
      </c>
      <c r="W351" s="98">
        <f t="shared" si="19"/>
        <v>0.05</v>
      </c>
      <c r="X351" s="99"/>
      <c r="Y351" s="5">
        <f>SUM(Y344:Y350)</f>
        <v>6.039999999999999</v>
      </c>
      <c r="Z351" s="98">
        <f>SUM(Z344:Z350)</f>
        <v>92.67</v>
      </c>
      <c r="AA351" s="99"/>
      <c r="AB351" s="115">
        <f>SUM(AB344:AB350)</f>
        <v>355.5</v>
      </c>
      <c r="AC351" s="116"/>
      <c r="AD351" s="116"/>
      <c r="AE351" s="5">
        <f>SUM(AE344:AE350)</f>
        <v>106.88999999999999</v>
      </c>
      <c r="AF351" s="98">
        <f>SUM(AF344:AF350)</f>
        <v>4.44</v>
      </c>
      <c r="AG351" s="99"/>
      <c r="AH351" s="108"/>
    </row>
    <row r="352" spans="1:34" ht="13.5" customHeight="1">
      <c r="A352" s="128"/>
      <c r="B352" s="129"/>
      <c r="C352" s="129"/>
      <c r="D352" s="33"/>
      <c r="E352" s="149" t="s">
        <v>42</v>
      </c>
      <c r="F352" s="149"/>
      <c r="G352" s="149"/>
      <c r="H352" s="149"/>
      <c r="I352" s="149"/>
      <c r="J352" s="149"/>
      <c r="K352" s="149"/>
      <c r="L352" s="149"/>
      <c r="M352" s="149"/>
      <c r="N352" s="149"/>
      <c r="O352" s="150"/>
      <c r="P352" s="115" t="s">
        <v>163</v>
      </c>
      <c r="Q352" s="116"/>
      <c r="R352" s="68" t="s">
        <v>164</v>
      </c>
      <c r="S352" s="68" t="s">
        <v>165</v>
      </c>
      <c r="T352" s="19">
        <v>1570.47</v>
      </c>
      <c r="U352" s="5">
        <f>U351+U342</f>
        <v>0.62</v>
      </c>
      <c r="V352" s="5">
        <f>V351+V342</f>
        <v>29.389999999999993</v>
      </c>
      <c r="W352" s="98">
        <f>W351+W342</f>
        <v>0.16</v>
      </c>
      <c r="X352" s="99"/>
      <c r="Y352" s="5">
        <f>Y351+Y342</f>
        <v>10.29</v>
      </c>
      <c r="Z352" s="115" t="s">
        <v>166</v>
      </c>
      <c r="AA352" s="116"/>
      <c r="AB352" s="115" t="s">
        <v>167</v>
      </c>
      <c r="AC352" s="116"/>
      <c r="AD352" s="116"/>
      <c r="AE352" s="68" t="s">
        <v>168</v>
      </c>
      <c r="AF352" s="98">
        <f>AF351+AF342</f>
        <v>7.790000000000001</v>
      </c>
      <c r="AG352" s="99"/>
      <c r="AH352" s="108"/>
    </row>
    <row r="353" spans="1:34" ht="13.5" customHeight="1">
      <c r="A353" s="81"/>
      <c r="B353" s="82"/>
      <c r="C353" s="82"/>
      <c r="D353" s="28"/>
      <c r="E353" s="96" t="s">
        <v>44</v>
      </c>
      <c r="F353" s="96"/>
      <c r="G353" s="96"/>
      <c r="H353" s="96"/>
      <c r="I353" s="96"/>
      <c r="J353" s="96"/>
      <c r="K353" s="96"/>
      <c r="L353" s="96"/>
      <c r="M353" s="96"/>
      <c r="N353" s="96"/>
      <c r="O353" s="97"/>
      <c r="P353" s="115" t="s">
        <v>184</v>
      </c>
      <c r="Q353" s="99"/>
      <c r="R353" s="75" t="s">
        <v>185</v>
      </c>
      <c r="S353" s="75" t="s">
        <v>186</v>
      </c>
      <c r="T353" s="43">
        <v>13392.38</v>
      </c>
      <c r="U353" s="5">
        <f>U352+U319+U277+U237+U200+U164+U130+U91+U53+U28</f>
        <v>7.204000000000001</v>
      </c>
      <c r="V353" s="67">
        <f>V352+V319+V277+V237+V200+V164+V130+V91+V53+V28</f>
        <v>865.2199999999999</v>
      </c>
      <c r="W353" s="156">
        <f>W352+W319+W277+W237+W200+W164+W130+W91+W53+W28</f>
        <v>5.819999999999999</v>
      </c>
      <c r="X353" s="157"/>
      <c r="Y353" s="5">
        <f>Y352+Y319+Y277+Y237+Y200+Y164+Y130+Y91+Y53+Y28</f>
        <v>87.76999999999998</v>
      </c>
      <c r="Z353" s="115" t="s">
        <v>169</v>
      </c>
      <c r="AA353" s="99"/>
      <c r="AB353" s="115" t="s">
        <v>170</v>
      </c>
      <c r="AC353" s="116"/>
      <c r="AD353" s="116"/>
      <c r="AE353" s="70" t="s">
        <v>171</v>
      </c>
      <c r="AF353" s="98">
        <f>AF352+AF319+AF277+AF237+AF200+AF164+AF130+AF91+AF53+AF28</f>
        <v>107.29999999999998</v>
      </c>
      <c r="AG353" s="99"/>
      <c r="AH353" s="108"/>
    </row>
    <row r="354" spans="1:34" ht="13.5" customHeight="1">
      <c r="A354" s="81"/>
      <c r="B354" s="82"/>
      <c r="C354" s="82"/>
      <c r="D354" s="28"/>
      <c r="E354" s="96" t="s">
        <v>18</v>
      </c>
      <c r="F354" s="96"/>
      <c r="G354" s="96"/>
      <c r="H354" s="96"/>
      <c r="I354" s="96"/>
      <c r="J354" s="96"/>
      <c r="K354" s="96"/>
      <c r="L354" s="96"/>
      <c r="M354" s="96"/>
      <c r="N354" s="96"/>
      <c r="O354" s="97"/>
      <c r="P354" s="115" t="s">
        <v>187</v>
      </c>
      <c r="Q354" s="99"/>
      <c r="R354" s="75" t="s">
        <v>188</v>
      </c>
      <c r="S354" s="75" t="s">
        <v>189</v>
      </c>
      <c r="T354" s="29">
        <v>1339.23</v>
      </c>
      <c r="U354" s="29">
        <v>0.72</v>
      </c>
      <c r="V354" s="29">
        <v>103</v>
      </c>
      <c r="W354" s="98">
        <v>0.58</v>
      </c>
      <c r="X354" s="99"/>
      <c r="Y354" s="29">
        <v>8.51</v>
      </c>
      <c r="Z354" s="115" t="s">
        <v>173</v>
      </c>
      <c r="AA354" s="99"/>
      <c r="AB354" s="115" t="s">
        <v>174</v>
      </c>
      <c r="AC354" s="116"/>
      <c r="AD354" s="116"/>
      <c r="AE354" s="72" t="s">
        <v>175</v>
      </c>
      <c r="AF354" s="98">
        <v>11.85</v>
      </c>
      <c r="AG354" s="99"/>
      <c r="AH354" s="108"/>
    </row>
    <row r="355" spans="7:33" ht="10.5">
      <c r="G355" s="125" t="s">
        <v>172</v>
      </c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</row>
    <row r="356" spans="7:33" ht="10.5"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  <c r="AG356" s="125"/>
    </row>
    <row r="357" spans="7:33" ht="10.5"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</row>
    <row r="358" spans="7:33" ht="10.5" hidden="1"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  <c r="AG358" s="125"/>
    </row>
  </sheetData>
  <sheetProtection/>
  <mergeCells count="1563">
    <mergeCell ref="E188:N188"/>
    <mergeCell ref="P197:Q197"/>
    <mergeCell ref="P160:Q160"/>
    <mergeCell ref="AI189:AL189"/>
    <mergeCell ref="AI190:AL190"/>
    <mergeCell ref="Z186:AA186"/>
    <mergeCell ref="W160:X160"/>
    <mergeCell ref="Z194:AA194"/>
    <mergeCell ref="Z195:AA195"/>
    <mergeCell ref="AB190:AD190"/>
    <mergeCell ref="AF77:AH77"/>
    <mergeCell ref="W83:X83"/>
    <mergeCell ref="AB89:AD89"/>
    <mergeCell ref="AB88:AD88"/>
    <mergeCell ref="AB114:AD114"/>
    <mergeCell ref="AB189:AD189"/>
    <mergeCell ref="AF26:AH26"/>
    <mergeCell ref="AF45:AH45"/>
    <mergeCell ref="AF147:AH147"/>
    <mergeCell ref="AF148:AH148"/>
    <mergeCell ref="E186:N186"/>
    <mergeCell ref="E189:N189"/>
    <mergeCell ref="P189:Q189"/>
    <mergeCell ref="E182:N183"/>
    <mergeCell ref="W187:X187"/>
    <mergeCell ref="Z80:AA80"/>
    <mergeCell ref="E24:N24"/>
    <mergeCell ref="AF349:AH349"/>
    <mergeCell ref="AF345:AH345"/>
    <mergeCell ref="AB345:AD345"/>
    <mergeCell ref="AF274:AH274"/>
    <mergeCell ref="AF302:AH302"/>
    <mergeCell ref="AF266:AH266"/>
    <mergeCell ref="AF273:AH273"/>
    <mergeCell ref="AF334:AH334"/>
    <mergeCell ref="AF303:AH303"/>
    <mergeCell ref="Z345:AA345"/>
    <mergeCell ref="E234:N234"/>
    <mergeCell ref="E274:N274"/>
    <mergeCell ref="P274:Q274"/>
    <mergeCell ref="Z337:AA337"/>
    <mergeCell ref="Z338:AA338"/>
    <mergeCell ref="Z305:AA305"/>
    <mergeCell ref="Z275:AA275"/>
    <mergeCell ref="Z308:AA308"/>
    <mergeCell ref="Z303:AA303"/>
    <mergeCell ref="AF277:AH277"/>
    <mergeCell ref="AB349:AD349"/>
    <mergeCell ref="P24:Q24"/>
    <mergeCell ref="W24:X24"/>
    <mergeCell ref="Z24:AA24"/>
    <mergeCell ref="AB24:AD24"/>
    <mergeCell ref="Z274:AA274"/>
    <mergeCell ref="P234:Q234"/>
    <mergeCell ref="W302:X302"/>
    <mergeCell ref="Z349:AA349"/>
    <mergeCell ref="Z348:AA348"/>
    <mergeCell ref="Z344:AA344"/>
    <mergeCell ref="Z343:AA343"/>
    <mergeCell ref="A236:C236"/>
    <mergeCell ref="E264:N264"/>
    <mergeCell ref="W303:X303"/>
    <mergeCell ref="W275:X275"/>
    <mergeCell ref="Z334:AA334"/>
    <mergeCell ref="Z268:AA268"/>
    <mergeCell ref="Z264:AA264"/>
    <mergeCell ref="A349:C349"/>
    <mergeCell ref="E349:N349"/>
    <mergeCell ref="P349:Q349"/>
    <mergeCell ref="W349:X349"/>
    <mergeCell ref="W319:X319"/>
    <mergeCell ref="W266:X266"/>
    <mergeCell ref="W343:X343"/>
    <mergeCell ref="W313:X313"/>
    <mergeCell ref="W339:X339"/>
    <mergeCell ref="W348:X348"/>
    <mergeCell ref="AB234:AD234"/>
    <mergeCell ref="A234:C234"/>
    <mergeCell ref="A317:C317"/>
    <mergeCell ref="E317:N317"/>
    <mergeCell ref="P317:Q317"/>
    <mergeCell ref="Z313:AA313"/>
    <mergeCell ref="Z304:AA304"/>
    <mergeCell ref="A87:C87"/>
    <mergeCell ref="E236:H236"/>
    <mergeCell ref="P236:Q236"/>
    <mergeCell ref="AB198:AD198"/>
    <mergeCell ref="Z197:AA197"/>
    <mergeCell ref="AB220:AD220"/>
    <mergeCell ref="Z236:AA236"/>
    <mergeCell ref="W224:X224"/>
    <mergeCell ref="W234:X234"/>
    <mergeCell ref="Z234:AA234"/>
    <mergeCell ref="A50:C50"/>
    <mergeCell ref="Z222:AA222"/>
    <mergeCell ref="W198:X198"/>
    <mergeCell ref="Z73:AA73"/>
    <mergeCell ref="A88:C88"/>
    <mergeCell ref="E88:N88"/>
    <mergeCell ref="W197:X197"/>
    <mergeCell ref="Z87:AA87"/>
    <mergeCell ref="W50:X50"/>
    <mergeCell ref="Z50:AA50"/>
    <mergeCell ref="E25:N25"/>
    <mergeCell ref="W25:X25"/>
    <mergeCell ref="Z25:AA25"/>
    <mergeCell ref="AB79:AD79"/>
    <mergeCell ref="Z79:AA79"/>
    <mergeCell ref="P87:Q87"/>
    <mergeCell ref="Z84:AA84"/>
    <mergeCell ref="AB84:AD84"/>
    <mergeCell ref="Z82:AA82"/>
    <mergeCell ref="Z83:AA83"/>
    <mergeCell ref="Z53:AA53"/>
    <mergeCell ref="Z74:AA74"/>
    <mergeCell ref="A26:C26"/>
    <mergeCell ref="E26:N26"/>
    <mergeCell ref="P26:Q26"/>
    <mergeCell ref="W26:X26"/>
    <mergeCell ref="Z26:AA26"/>
    <mergeCell ref="P50:Q50"/>
    <mergeCell ref="Z72:AH72"/>
    <mergeCell ref="AF38:AH38"/>
    <mergeCell ref="AB87:AD87"/>
    <mergeCell ref="AF115:AH115"/>
    <mergeCell ref="AF114:AH114"/>
    <mergeCell ref="AF80:AH80"/>
    <mergeCell ref="AF112:AH112"/>
    <mergeCell ref="AF83:AH83"/>
    <mergeCell ref="AF113:AH113"/>
    <mergeCell ref="AF86:AH86"/>
    <mergeCell ref="AB86:AD86"/>
    <mergeCell ref="AF85:AH85"/>
    <mergeCell ref="AF87:AH87"/>
    <mergeCell ref="AF317:AH317"/>
    <mergeCell ref="AF234:AH234"/>
    <mergeCell ref="AF270:AH270"/>
    <mergeCell ref="AF269:AH269"/>
    <mergeCell ref="AF271:AH271"/>
    <mergeCell ref="AF307:AH307"/>
    <mergeCell ref="AF88:AH88"/>
    <mergeCell ref="AF236:AH236"/>
    <mergeCell ref="AF268:AH268"/>
    <mergeCell ref="AF315:AH315"/>
    <mergeCell ref="AF275:AH275"/>
    <mergeCell ref="AF259:AH259"/>
    <mergeCell ref="AF337:AH337"/>
    <mergeCell ref="AF44:AH44"/>
    <mergeCell ref="AF336:AH336"/>
    <mergeCell ref="AF316:AH316"/>
    <mergeCell ref="AF304:AH304"/>
    <mergeCell ref="AF156:AH156"/>
    <mergeCell ref="AF126:AH126"/>
    <mergeCell ref="AF184:AH184"/>
    <mergeCell ref="AF49:AH49"/>
    <mergeCell ref="AF231:AH231"/>
    <mergeCell ref="AF230:AH230"/>
    <mergeCell ref="AF195:AH195"/>
    <mergeCell ref="AF152:AH152"/>
    <mergeCell ref="AF188:AH188"/>
    <mergeCell ref="AF192:AH192"/>
    <mergeCell ref="AF81:AH81"/>
    <mergeCell ref="AF222:AH222"/>
    <mergeCell ref="AF193:AH193"/>
    <mergeCell ref="AF220:AH220"/>
    <mergeCell ref="AF183:AH183"/>
    <mergeCell ref="AF153:AH153"/>
    <mergeCell ref="AF155:AH155"/>
    <mergeCell ref="AF158:AH158"/>
    <mergeCell ref="AF187:AH187"/>
    <mergeCell ref="AF190:AH190"/>
    <mergeCell ref="AF191:AH191"/>
    <mergeCell ref="AF14:AH14"/>
    <mergeCell ref="AF18:AH18"/>
    <mergeCell ref="AF119:AH119"/>
    <mergeCell ref="AF118:AH118"/>
    <mergeCell ref="AF128:AH128"/>
    <mergeCell ref="AF10:AH10"/>
    <mergeCell ref="AF122:AH122"/>
    <mergeCell ref="AF91:AH91"/>
    <mergeCell ref="AF125:AH125"/>
    <mergeCell ref="AF84:AH84"/>
    <mergeCell ref="AF235:AH235"/>
    <mergeCell ref="AF233:AH233"/>
    <mergeCell ref="AF227:AH227"/>
    <mergeCell ref="AF197:AH197"/>
    <mergeCell ref="AF229:AH229"/>
    <mergeCell ref="Z219:AH219"/>
    <mergeCell ref="AF225:AH225"/>
    <mergeCell ref="AB223:AD223"/>
    <mergeCell ref="Z232:AA232"/>
    <mergeCell ref="Z229:AA229"/>
    <mergeCell ref="AF348:AH348"/>
    <mergeCell ref="AF344:AH344"/>
    <mergeCell ref="AF224:AH224"/>
    <mergeCell ref="AF221:AH221"/>
    <mergeCell ref="AF311:AH311"/>
    <mergeCell ref="Z258:AH258"/>
    <mergeCell ref="AF264:AH264"/>
    <mergeCell ref="AF276:AH276"/>
    <mergeCell ref="AF261:AH261"/>
    <mergeCell ref="AF260:AH260"/>
    <mergeCell ref="AF13:AH13"/>
    <mergeCell ref="AF305:AH305"/>
    <mergeCell ref="AF27:AH27"/>
    <mergeCell ref="AF36:AH36"/>
    <mergeCell ref="AF82:AH82"/>
    <mergeCell ref="AF20:AH20"/>
    <mergeCell ref="AF189:AH189"/>
    <mergeCell ref="AF149:AH149"/>
    <mergeCell ref="AF79:AH79"/>
    <mergeCell ref="AF232:AH232"/>
    <mergeCell ref="AF351:AH351"/>
    <mergeCell ref="AF352:AH352"/>
    <mergeCell ref="AF37:AH37"/>
    <mergeCell ref="AF199:AH199"/>
    <mergeCell ref="AF350:AH350"/>
    <mergeCell ref="AF309:AH309"/>
    <mergeCell ref="AF314:AH314"/>
    <mergeCell ref="AF319:AH319"/>
    <mergeCell ref="AF89:AH89"/>
    <mergeCell ref="AF90:AH90"/>
    <mergeCell ref="AB27:AD27"/>
    <mergeCell ref="AB42:AD42"/>
    <mergeCell ref="AF129:AH129"/>
    <mergeCell ref="AF162:AH162"/>
    <mergeCell ref="AF48:AH48"/>
    <mergeCell ref="AF160:AH160"/>
    <mergeCell ref="AF157:AH157"/>
    <mergeCell ref="AF75:AH75"/>
    <mergeCell ref="AF47:AH47"/>
    <mergeCell ref="AF51:AH51"/>
    <mergeCell ref="AF12:AH12"/>
    <mergeCell ref="AF353:AH353"/>
    <mergeCell ref="AF346:AH346"/>
    <mergeCell ref="AF11:AH11"/>
    <mergeCell ref="AF343:AH343"/>
    <mergeCell ref="AB188:AD188"/>
    <mergeCell ref="AB91:AD91"/>
    <mergeCell ref="AF154:AH154"/>
    <mergeCell ref="AB128:AD128"/>
    <mergeCell ref="AF25:AH25"/>
    <mergeCell ref="AF342:AH342"/>
    <mergeCell ref="AB352:AD352"/>
    <mergeCell ref="AB351:AD351"/>
    <mergeCell ref="AB118:AD118"/>
    <mergeCell ref="AB22:AD22"/>
    <mergeCell ref="AB184:AD184"/>
    <mergeCell ref="AB276:AD276"/>
    <mergeCell ref="AB117:AD117"/>
    <mergeCell ref="AB308:AD308"/>
    <mergeCell ref="AB125:AD125"/>
    <mergeCell ref="AB10:AD10"/>
    <mergeCell ref="AB49:AD49"/>
    <mergeCell ref="AB11:AD11"/>
    <mergeCell ref="AB23:AD23"/>
    <mergeCell ref="AB25:AD25"/>
    <mergeCell ref="AB50:AD50"/>
    <mergeCell ref="AB13:AD13"/>
    <mergeCell ref="AB12:AD12"/>
    <mergeCell ref="AB41:AD41"/>
    <mergeCell ref="AB26:AD26"/>
    <mergeCell ref="AB346:AD346"/>
    <mergeCell ref="AB126:AD126"/>
    <mergeCell ref="AB230:AD230"/>
    <mergeCell ref="AB53:AD53"/>
    <mergeCell ref="AB338:AD338"/>
    <mergeCell ref="AB85:AD85"/>
    <mergeCell ref="AB334:AD334"/>
    <mergeCell ref="AB81:AD81"/>
    <mergeCell ref="AB113:AD113"/>
    <mergeCell ref="AB90:AD90"/>
    <mergeCell ref="AB37:AD37"/>
    <mergeCell ref="AB45:AD45"/>
    <mergeCell ref="AB78:AD78"/>
    <mergeCell ref="AB150:AD150"/>
    <mergeCell ref="AB123:AD123"/>
    <mergeCell ref="AB122:AD122"/>
    <mergeCell ref="AB129:AD129"/>
    <mergeCell ref="AB39:AD39"/>
    <mergeCell ref="AB121:AD121"/>
    <mergeCell ref="AB112:AD112"/>
    <mergeCell ref="AB275:AD275"/>
    <mergeCell ref="AB343:AD343"/>
    <mergeCell ref="AB336:AD336"/>
    <mergeCell ref="AB318:AD318"/>
    <mergeCell ref="AB260:AD260"/>
    <mergeCell ref="AB313:AD313"/>
    <mergeCell ref="AB317:AD317"/>
    <mergeCell ref="AB304:AD304"/>
    <mergeCell ref="AB311:AD311"/>
    <mergeCell ref="AB305:AD305"/>
    <mergeCell ref="AB344:AD344"/>
    <mergeCell ref="AB339:AD339"/>
    <mergeCell ref="AB277:AD277"/>
    <mergeCell ref="AB341:AD341"/>
    <mergeCell ref="AB335:AD335"/>
    <mergeCell ref="AB303:AD303"/>
    <mergeCell ref="AB302:AD302"/>
    <mergeCell ref="Z333:AH333"/>
    <mergeCell ref="AF341:AH341"/>
    <mergeCell ref="AF339:AH339"/>
    <mergeCell ref="AB274:AD274"/>
    <mergeCell ref="AB232:AD232"/>
    <mergeCell ref="AB225:AD225"/>
    <mergeCell ref="AB227:AD227"/>
    <mergeCell ref="AB130:AD130"/>
    <mergeCell ref="AB235:AD235"/>
    <mergeCell ref="AB267:AD267"/>
    <mergeCell ref="AB236:AD236"/>
    <mergeCell ref="AB259:AD259"/>
    <mergeCell ref="AB233:AD233"/>
    <mergeCell ref="AB185:AD185"/>
    <mergeCell ref="AF53:AH53"/>
    <mergeCell ref="AF185:AH185"/>
    <mergeCell ref="AF150:AH150"/>
    <mergeCell ref="AF76:AH76"/>
    <mergeCell ref="AF123:AH123"/>
    <mergeCell ref="AF161:AH161"/>
    <mergeCell ref="AF127:AH127"/>
    <mergeCell ref="AB127:AD127"/>
    <mergeCell ref="AF121:AH121"/>
    <mergeCell ref="AF50:AH50"/>
    <mergeCell ref="AB51:AD51"/>
    <mergeCell ref="AB48:AD48"/>
    <mergeCell ref="Z51:AA51"/>
    <mergeCell ref="AB43:AD43"/>
    <mergeCell ref="Z38:AA38"/>
    <mergeCell ref="AB47:AD47"/>
    <mergeCell ref="AF43:AH43"/>
    <mergeCell ref="AF39:AH39"/>
    <mergeCell ref="AF40:AH40"/>
    <mergeCell ref="AB353:AD353"/>
    <mergeCell ref="AB82:AD82"/>
    <mergeCell ref="AB83:AD83"/>
    <mergeCell ref="AB314:AD314"/>
    <mergeCell ref="AB309:AD309"/>
    <mergeCell ref="AB337:AD337"/>
    <mergeCell ref="AB266:AD266"/>
    <mergeCell ref="AB270:AD270"/>
    <mergeCell ref="AB191:AD191"/>
    <mergeCell ref="AB163:AD163"/>
    <mergeCell ref="AB19:AD19"/>
    <mergeCell ref="AB192:AD192"/>
    <mergeCell ref="AB149:AD149"/>
    <mergeCell ref="AB155:AD155"/>
    <mergeCell ref="AB158:AD158"/>
    <mergeCell ref="AB183:AD183"/>
    <mergeCell ref="AB21:AD21"/>
    <mergeCell ref="AB20:AD20"/>
    <mergeCell ref="AB36:AD36"/>
    <mergeCell ref="AB40:AD40"/>
    <mergeCell ref="AB350:AD350"/>
    <mergeCell ref="AB73:AD73"/>
    <mergeCell ref="AB154:AD154"/>
    <mergeCell ref="AB262:AD262"/>
    <mergeCell ref="AB74:AD74"/>
    <mergeCell ref="AB273:AD273"/>
    <mergeCell ref="AB148:AD148"/>
    <mergeCell ref="AB231:AD231"/>
    <mergeCell ref="AB151:AD151"/>
    <mergeCell ref="AB224:AD224"/>
    <mergeCell ref="Z9:AH9"/>
    <mergeCell ref="Z162:AA162"/>
    <mergeCell ref="Z158:AA158"/>
    <mergeCell ref="Z160:AA160"/>
    <mergeCell ref="Z156:AA156"/>
    <mergeCell ref="Z17:AA17"/>
    <mergeCell ref="AB161:AD161"/>
    <mergeCell ref="AB160:AD160"/>
    <mergeCell ref="AB38:AD38"/>
    <mergeCell ref="AB14:AD14"/>
    <mergeCell ref="Z10:AA10"/>
    <mergeCell ref="Z11:AA11"/>
    <mergeCell ref="Z13:AA13"/>
    <mergeCell ref="Z14:AA14"/>
    <mergeCell ref="Z27:AA27"/>
    <mergeCell ref="Z47:AA47"/>
    <mergeCell ref="Z16:AA16"/>
    <mergeCell ref="Z12:AA12"/>
    <mergeCell ref="Z19:AA19"/>
    <mergeCell ref="Z21:AA21"/>
    <mergeCell ref="Z353:AA353"/>
    <mergeCell ref="Z149:AA149"/>
    <mergeCell ref="Z266:AA266"/>
    <mergeCell ref="Z150:AA150"/>
    <mergeCell ref="Z351:AA351"/>
    <mergeCell ref="Z350:AA350"/>
    <mergeCell ref="Z225:AA225"/>
    <mergeCell ref="Z336:AA336"/>
    <mergeCell ref="Z262:AA262"/>
    <mergeCell ref="Z302:AA302"/>
    <mergeCell ref="Z352:AA352"/>
    <mergeCell ref="Z220:AA220"/>
    <mergeCell ref="Z315:AA315"/>
    <mergeCell ref="Z339:AA339"/>
    <mergeCell ref="Z346:AA346"/>
    <mergeCell ref="Z273:AA273"/>
    <mergeCell ref="Z301:AH301"/>
    <mergeCell ref="AB319:AD319"/>
    <mergeCell ref="AB222:AD222"/>
    <mergeCell ref="AB264:AD264"/>
    <mergeCell ref="Z91:AA91"/>
    <mergeCell ref="Z129:AA129"/>
    <mergeCell ref="Z126:AA126"/>
    <mergeCell ref="Z122:AA122"/>
    <mergeCell ref="Z128:AA128"/>
    <mergeCell ref="Z112:AA112"/>
    <mergeCell ref="AB194:AD194"/>
    <mergeCell ref="AB261:AD261"/>
    <mergeCell ref="Z223:AA223"/>
    <mergeCell ref="Z224:AA224"/>
    <mergeCell ref="Z271:AA271"/>
    <mergeCell ref="AB348:AD348"/>
    <mergeCell ref="Z230:AA230"/>
    <mergeCell ref="AB221:AD221"/>
    <mergeCell ref="Z341:AA341"/>
    <mergeCell ref="AB263:AD263"/>
    <mergeCell ref="AB187:AD187"/>
    <mergeCell ref="AB196:AD196"/>
    <mergeCell ref="AB157:AD157"/>
    <mergeCell ref="AB186:AD186"/>
    <mergeCell ref="AF163:AH163"/>
    <mergeCell ref="Z318:AA318"/>
    <mergeCell ref="Z276:AA276"/>
    <mergeCell ref="Z316:AA316"/>
    <mergeCell ref="AF272:AH272"/>
    <mergeCell ref="AF267:AH267"/>
    <mergeCell ref="Z125:AA125"/>
    <mergeCell ref="Z147:AA147"/>
    <mergeCell ref="Z312:AA312"/>
    <mergeCell ref="Z263:AA263"/>
    <mergeCell ref="Z269:AA269"/>
    <mergeCell ref="Z226:AA226"/>
    <mergeCell ref="Z261:AA261"/>
    <mergeCell ref="Z235:AA235"/>
    <mergeCell ref="Z306:AA306"/>
    <mergeCell ref="Z231:AA231"/>
    <mergeCell ref="Z184:AA184"/>
    <mergeCell ref="Z154:AA154"/>
    <mergeCell ref="Z148:AA148"/>
    <mergeCell ref="Z157:AA157"/>
    <mergeCell ref="Z163:AA163"/>
    <mergeCell ref="Z182:AH182"/>
    <mergeCell ref="AB156:AD156"/>
    <mergeCell ref="Z89:AA89"/>
    <mergeCell ref="Z75:AA75"/>
    <mergeCell ref="Z76:AA76"/>
    <mergeCell ref="Z88:AA88"/>
    <mergeCell ref="Z114:AA114"/>
    <mergeCell ref="Z161:AA161"/>
    <mergeCell ref="Z153:AA153"/>
    <mergeCell ref="Z155:AA155"/>
    <mergeCell ref="Z111:AH111"/>
    <mergeCell ref="AB77:AD77"/>
    <mergeCell ref="Z113:AA113"/>
    <mergeCell ref="AF41:AH41"/>
    <mergeCell ref="AB116:AD116"/>
    <mergeCell ref="AF116:AH116"/>
    <mergeCell ref="Z115:AA115"/>
    <mergeCell ref="Z86:AA86"/>
    <mergeCell ref="Z85:AA85"/>
    <mergeCell ref="Z90:AA90"/>
    <mergeCell ref="Z45:AA45"/>
    <mergeCell ref="AB52:AD52"/>
    <mergeCell ref="Z185:AA185"/>
    <mergeCell ref="Z190:AA190"/>
    <mergeCell ref="W193:X193"/>
    <mergeCell ref="Z335:AA335"/>
    <mergeCell ref="Z311:AA311"/>
    <mergeCell ref="Z309:AA309"/>
    <mergeCell ref="Z233:AA233"/>
    <mergeCell ref="Z319:AA319"/>
    <mergeCell ref="Z221:AA221"/>
    <mergeCell ref="Z227:AA227"/>
    <mergeCell ref="Z314:AA314"/>
    <mergeCell ref="W10:X10"/>
    <mergeCell ref="W41:X41"/>
    <mergeCell ref="W39:X39"/>
    <mergeCell ref="W12:X12"/>
    <mergeCell ref="W23:X23"/>
    <mergeCell ref="W19:X19"/>
    <mergeCell ref="W11:X11"/>
    <mergeCell ref="W22:X22"/>
    <mergeCell ref="Z188:AA188"/>
    <mergeCell ref="Z119:AA119"/>
    <mergeCell ref="Z193:AA193"/>
    <mergeCell ref="Z189:AA189"/>
    <mergeCell ref="Z28:AA28"/>
    <mergeCell ref="Z40:AA40"/>
    <mergeCell ref="Z36:AA36"/>
    <mergeCell ref="Z146:AH146"/>
    <mergeCell ref="AB147:AD147"/>
    <mergeCell ref="Z35:AA35"/>
    <mergeCell ref="Z121:AA121"/>
    <mergeCell ref="Z120:AA120"/>
    <mergeCell ref="Z20:AA20"/>
    <mergeCell ref="Z48:AA48"/>
    <mergeCell ref="Z34:AH34"/>
    <mergeCell ref="Z49:AA49"/>
    <mergeCell ref="Z23:AA23"/>
    <mergeCell ref="Z22:AA22"/>
    <mergeCell ref="AB44:AD44"/>
    <mergeCell ref="AB35:AD35"/>
    <mergeCell ref="AF35:AH35"/>
    <mergeCell ref="Z37:AA37"/>
    <mergeCell ref="W13:X13"/>
    <mergeCell ref="W17:X17"/>
    <mergeCell ref="W21:X21"/>
    <mergeCell ref="W16:X16"/>
    <mergeCell ref="W20:X20"/>
    <mergeCell ref="AB18:AD18"/>
    <mergeCell ref="AF28:AH28"/>
    <mergeCell ref="W14:X14"/>
    <mergeCell ref="W163:X163"/>
    <mergeCell ref="W123:X123"/>
    <mergeCell ref="W36:X36"/>
    <mergeCell ref="W42:X42"/>
    <mergeCell ref="W45:X45"/>
    <mergeCell ref="W129:X129"/>
    <mergeCell ref="W40:X40"/>
    <mergeCell ref="W37:X37"/>
    <mergeCell ref="W35:X35"/>
    <mergeCell ref="W27:X27"/>
    <mergeCell ref="W113:X113"/>
    <mergeCell ref="W75:X75"/>
    <mergeCell ref="W44:X44"/>
    <mergeCell ref="W80:X80"/>
    <mergeCell ref="W53:X53"/>
    <mergeCell ref="W91:X91"/>
    <mergeCell ref="W48:X48"/>
    <mergeCell ref="W46:X46"/>
    <mergeCell ref="W115:X115"/>
    <mergeCell ref="W126:X126"/>
    <mergeCell ref="W118:X118"/>
    <mergeCell ref="W87:X87"/>
    <mergeCell ref="U111:Y111"/>
    <mergeCell ref="W76:X76"/>
    <mergeCell ref="W88:X88"/>
    <mergeCell ref="W120:X120"/>
    <mergeCell ref="W158:X158"/>
    <mergeCell ref="W86:X86"/>
    <mergeCell ref="W79:X79"/>
    <mergeCell ref="W51:X51"/>
    <mergeCell ref="W74:X74"/>
    <mergeCell ref="W82:X82"/>
    <mergeCell ref="W90:X90"/>
    <mergeCell ref="W85:X85"/>
    <mergeCell ref="W89:X89"/>
    <mergeCell ref="W84:X84"/>
    <mergeCell ref="W157:X157"/>
    <mergeCell ref="W190:X190"/>
    <mergeCell ref="W114:X114"/>
    <mergeCell ref="W117:X117"/>
    <mergeCell ref="W149:X149"/>
    <mergeCell ref="W121:X121"/>
    <mergeCell ref="W188:X188"/>
    <mergeCell ref="W124:X124"/>
    <mergeCell ref="W112:X112"/>
    <mergeCell ref="W227:X227"/>
    <mergeCell ref="W155:X155"/>
    <mergeCell ref="W195:X195"/>
    <mergeCell ref="W235:X235"/>
    <mergeCell ref="W233:X233"/>
    <mergeCell ref="W222:X222"/>
    <mergeCell ref="W220:X220"/>
    <mergeCell ref="W192:X192"/>
    <mergeCell ref="W147:X147"/>
    <mergeCell ref="W309:X309"/>
    <mergeCell ref="W232:X232"/>
    <mergeCell ref="W306:X306"/>
    <mergeCell ref="W261:X261"/>
    <mergeCell ref="W316:X316"/>
    <mergeCell ref="W225:X225"/>
    <mergeCell ref="W260:X260"/>
    <mergeCell ref="W353:X353"/>
    <mergeCell ref="W263:X263"/>
    <mergeCell ref="W351:X351"/>
    <mergeCell ref="W274:X274"/>
    <mergeCell ref="W317:X317"/>
    <mergeCell ref="W350:X350"/>
    <mergeCell ref="W311:X311"/>
    <mergeCell ref="W336:X336"/>
    <mergeCell ref="U333:Y333"/>
    <mergeCell ref="W352:X352"/>
    <mergeCell ref="U9:Y9"/>
    <mergeCell ref="U258:Y258"/>
    <mergeCell ref="W231:X231"/>
    <mergeCell ref="U219:Y219"/>
    <mergeCell ref="U182:Y182"/>
    <mergeCell ref="W315:X315"/>
    <mergeCell ref="U72:Y72"/>
    <mergeCell ref="W150:X150"/>
    <mergeCell ref="W154:X154"/>
    <mergeCell ref="W185:X185"/>
    <mergeCell ref="W221:X221"/>
    <mergeCell ref="W230:X230"/>
    <mergeCell ref="W345:X345"/>
    <mergeCell ref="W271:X271"/>
    <mergeCell ref="W268:X268"/>
    <mergeCell ref="W344:X344"/>
    <mergeCell ref="W308:X308"/>
    <mergeCell ref="W276:X276"/>
    <mergeCell ref="W314:X314"/>
    <mergeCell ref="W318:X318"/>
    <mergeCell ref="W346:X346"/>
    <mergeCell ref="W338:X338"/>
    <mergeCell ref="W229:X229"/>
    <mergeCell ref="W223:X223"/>
    <mergeCell ref="W337:X337"/>
    <mergeCell ref="W335:X335"/>
    <mergeCell ref="W236:X236"/>
    <mergeCell ref="W264:X264"/>
    <mergeCell ref="U301:Y301"/>
    <mergeCell ref="C331:AH331"/>
    <mergeCell ref="E305:N305"/>
    <mergeCell ref="T333:T334"/>
    <mergeCell ref="W151:X151"/>
    <mergeCell ref="U146:Y146"/>
    <mergeCell ref="W161:X161"/>
    <mergeCell ref="W152:X152"/>
    <mergeCell ref="W156:X156"/>
    <mergeCell ref="W148:X148"/>
    <mergeCell ref="W334:X334"/>
    <mergeCell ref="W304:X304"/>
    <mergeCell ref="T9:T10"/>
    <mergeCell ref="T219:T220"/>
    <mergeCell ref="T72:T73"/>
    <mergeCell ref="T111:T112"/>
    <mergeCell ref="T301:T302"/>
    <mergeCell ref="T182:T183"/>
    <mergeCell ref="T34:T35"/>
    <mergeCell ref="C144:AH144"/>
    <mergeCell ref="E90:H90"/>
    <mergeCell ref="T146:T147"/>
    <mergeCell ref="P9:S9"/>
    <mergeCell ref="P42:Q42"/>
    <mergeCell ref="P336:Q336"/>
    <mergeCell ref="P334:Q334"/>
    <mergeCell ref="P13:Q13"/>
    <mergeCell ref="P194:Q194"/>
    <mergeCell ref="P219:S219"/>
    <mergeCell ref="P264:Q264"/>
    <mergeCell ref="P40:Q40"/>
    <mergeCell ref="P11:Q11"/>
    <mergeCell ref="P147:Q147"/>
    <mergeCell ref="P113:Q113"/>
    <mergeCell ref="P128:Q128"/>
    <mergeCell ref="P146:S146"/>
    <mergeCell ref="P114:Q114"/>
    <mergeCell ref="P125:Q125"/>
    <mergeCell ref="P117:Q117"/>
    <mergeCell ref="P124:Q124"/>
    <mergeCell ref="P130:Q130"/>
    <mergeCell ref="P12:Q12"/>
    <mergeCell ref="P195:Q195"/>
    <mergeCell ref="P155:Q155"/>
    <mergeCell ref="P158:Q158"/>
    <mergeCell ref="P47:Q47"/>
    <mergeCell ref="P156:Q156"/>
    <mergeCell ref="P45:Q45"/>
    <mergeCell ref="P153:Q153"/>
    <mergeCell ref="P74:Q74"/>
    <mergeCell ref="P20:Q20"/>
    <mergeCell ref="P353:Q353"/>
    <mergeCell ref="P337:Q337"/>
    <mergeCell ref="P275:Q275"/>
    <mergeCell ref="P304:Q304"/>
    <mergeCell ref="P302:Q302"/>
    <mergeCell ref="P350:Q350"/>
    <mergeCell ref="P346:Q346"/>
    <mergeCell ref="P335:Q335"/>
    <mergeCell ref="P316:Q316"/>
    <mergeCell ref="P152:Q152"/>
    <mergeCell ref="P192:Q192"/>
    <mergeCell ref="P150:Q150"/>
    <mergeCell ref="P187:Q187"/>
    <mergeCell ref="P190:Q190"/>
    <mergeCell ref="P352:Q352"/>
    <mergeCell ref="P14:Q14"/>
    <mergeCell ref="P263:Q263"/>
    <mergeCell ref="P21:Q21"/>
    <mergeCell ref="P222:Q222"/>
    <mergeCell ref="P231:Q231"/>
    <mergeCell ref="P112:Q112"/>
    <mergeCell ref="P51:Q51"/>
    <mergeCell ref="P224:Q224"/>
    <mergeCell ref="P184:Q184"/>
    <mergeCell ref="P119:Q119"/>
    <mergeCell ref="P10:Q10"/>
    <mergeCell ref="P44:Q44"/>
    <mergeCell ref="P338:Q338"/>
    <mergeCell ref="P232:Q232"/>
    <mergeCell ref="P333:S333"/>
    <mergeCell ref="P16:Q16"/>
    <mergeCell ref="P162:Q162"/>
    <mergeCell ref="P186:Q186"/>
    <mergeCell ref="P305:Q305"/>
    <mergeCell ref="P259:Q259"/>
    <mergeCell ref="P22:Q22"/>
    <mergeCell ref="P75:Q75"/>
    <mergeCell ref="P25:Q25"/>
    <mergeCell ref="P111:S111"/>
    <mergeCell ref="P84:Q84"/>
    <mergeCell ref="P38:Q38"/>
    <mergeCell ref="P39:Q39"/>
    <mergeCell ref="P79:Q79"/>
    <mergeCell ref="P88:Q88"/>
    <mergeCell ref="P27:Q27"/>
    <mergeCell ref="P301:S301"/>
    <mergeCell ref="P73:Q73"/>
    <mergeCell ref="P53:Q53"/>
    <mergeCell ref="P77:Q77"/>
    <mergeCell ref="P126:Q126"/>
    <mergeCell ref="P82:Q82"/>
    <mergeCell ref="P115:Q115"/>
    <mergeCell ref="P116:Q116"/>
    <mergeCell ref="P121:Q121"/>
    <mergeCell ref="P149:Q149"/>
    <mergeCell ref="P262:Q262"/>
    <mergeCell ref="P198:Q198"/>
    <mergeCell ref="P348:Q348"/>
    <mergeCell ref="P311:Q311"/>
    <mergeCell ref="P309:Q309"/>
    <mergeCell ref="P345:Q345"/>
    <mergeCell ref="P343:Q343"/>
    <mergeCell ref="P225:Q225"/>
    <mergeCell ref="P258:S258"/>
    <mergeCell ref="P344:Q344"/>
    <mergeCell ref="P35:Q35"/>
    <mergeCell ref="P49:Q49"/>
    <mergeCell ref="P80:Q80"/>
    <mergeCell ref="P314:Q314"/>
    <mergeCell ref="P315:Q315"/>
    <mergeCell ref="P196:Q196"/>
    <mergeCell ref="P220:Q220"/>
    <mergeCell ref="P229:Q229"/>
    <mergeCell ref="P312:Q312"/>
    <mergeCell ref="P235:Q235"/>
    <mergeCell ref="P41:Q41"/>
    <mergeCell ref="P83:Q83"/>
    <mergeCell ref="P118:Q118"/>
    <mergeCell ref="P46:Q46"/>
    <mergeCell ref="P72:S72"/>
    <mergeCell ref="P36:Q36"/>
    <mergeCell ref="P48:Q48"/>
    <mergeCell ref="P76:Q76"/>
    <mergeCell ref="P85:Q85"/>
    <mergeCell ref="P23:Q23"/>
    <mergeCell ref="P313:Q313"/>
    <mergeCell ref="P276:Q276"/>
    <mergeCell ref="P233:Q233"/>
    <mergeCell ref="P306:Q306"/>
    <mergeCell ref="P308:Q308"/>
    <mergeCell ref="P303:Q303"/>
    <mergeCell ref="P277:Q277"/>
    <mergeCell ref="P310:Q310"/>
    <mergeCell ref="P164:Q164"/>
    <mergeCell ref="E158:N158"/>
    <mergeCell ref="J4:AB4"/>
    <mergeCell ref="O9:O10"/>
    <mergeCell ref="P188:Q188"/>
    <mergeCell ref="P86:Q86"/>
    <mergeCell ref="G5:W5"/>
    <mergeCell ref="P122:Q122"/>
    <mergeCell ref="P19:Q19"/>
    <mergeCell ref="P89:Q89"/>
    <mergeCell ref="P148:Q148"/>
    <mergeCell ref="P223:Q223"/>
    <mergeCell ref="P154:Q154"/>
    <mergeCell ref="P151:Q151"/>
    <mergeCell ref="P193:Q193"/>
    <mergeCell ref="P227:Q227"/>
    <mergeCell ref="P200:Q200"/>
    <mergeCell ref="P221:Q221"/>
    <mergeCell ref="P161:Q161"/>
    <mergeCell ref="P157:Q157"/>
    <mergeCell ref="P199:Q199"/>
    <mergeCell ref="E115:N115"/>
    <mergeCell ref="O333:O334"/>
    <mergeCell ref="O111:O112"/>
    <mergeCell ref="O182:O183"/>
    <mergeCell ref="O146:O147"/>
    <mergeCell ref="O219:O220"/>
    <mergeCell ref="O258:O259"/>
    <mergeCell ref="O301:O302"/>
    <mergeCell ref="C180:AH180"/>
    <mergeCell ref="E268:N268"/>
    <mergeCell ref="E87:N87"/>
    <mergeCell ref="E152:N152"/>
    <mergeCell ref="E121:N121"/>
    <mergeCell ref="E125:N125"/>
    <mergeCell ref="E128:N128"/>
    <mergeCell ref="E76:N76"/>
    <mergeCell ref="E123:N123"/>
    <mergeCell ref="E118:N118"/>
    <mergeCell ref="E114:N114"/>
    <mergeCell ref="E84:N84"/>
    <mergeCell ref="E42:N42"/>
    <mergeCell ref="E9:N10"/>
    <mergeCell ref="E122:N122"/>
    <mergeCell ref="E48:N48"/>
    <mergeCell ref="E12:N12"/>
    <mergeCell ref="E37:N37"/>
    <mergeCell ref="E38:N38"/>
    <mergeCell ref="E119:N119"/>
    <mergeCell ref="E11:N11"/>
    <mergeCell ref="E19:N19"/>
    <mergeCell ref="E221:N221"/>
    <mergeCell ref="E13:N13"/>
    <mergeCell ref="E14:N14"/>
    <mergeCell ref="E17:N17"/>
    <mergeCell ref="E40:N40"/>
    <mergeCell ref="E77:N77"/>
    <mergeCell ref="E83:N83"/>
    <mergeCell ref="E74:N74"/>
    <mergeCell ref="E45:N45"/>
    <mergeCell ref="E21:N21"/>
    <mergeCell ref="E352:O352"/>
    <mergeCell ref="E50:N50"/>
    <mergeCell ref="E351:H351"/>
    <mergeCell ref="E273:N273"/>
    <mergeCell ref="E20:N20"/>
    <mergeCell ref="E262:N262"/>
    <mergeCell ref="E126:N126"/>
    <mergeCell ref="E23:N23"/>
    <mergeCell ref="E156:N156"/>
    <mergeCell ref="E22:N22"/>
    <mergeCell ref="E229:N229"/>
    <mergeCell ref="E353:O353"/>
    <mergeCell ref="E146:N147"/>
    <mergeCell ref="E270:N270"/>
    <mergeCell ref="E153:N153"/>
    <mergeCell ref="E263:N263"/>
    <mergeCell ref="E219:N220"/>
    <mergeCell ref="E160:N160"/>
    <mergeCell ref="E346:N346"/>
    <mergeCell ref="E345:N345"/>
    <mergeCell ref="E318:H318"/>
    <mergeCell ref="E225:N225"/>
    <mergeCell ref="E312:N312"/>
    <mergeCell ref="E86:N86"/>
    <mergeCell ref="E89:N89"/>
    <mergeCell ref="E116:N116"/>
    <mergeCell ref="E161:N161"/>
    <mergeCell ref="E190:N190"/>
    <mergeCell ref="E224:N224"/>
    <mergeCell ref="E227:N227"/>
    <mergeCell ref="E155:N155"/>
    <mergeCell ref="E316:N316"/>
    <mergeCell ref="E232:N232"/>
    <mergeCell ref="E344:N344"/>
    <mergeCell ref="E222:N222"/>
    <mergeCell ref="E260:N260"/>
    <mergeCell ref="E199:H199"/>
    <mergeCell ref="E258:N259"/>
    <mergeCell ref="E310:G310"/>
    <mergeCell ref="E319:O319"/>
    <mergeCell ref="E81:G81"/>
    <mergeCell ref="E315:N315"/>
    <mergeCell ref="E343:N343"/>
    <mergeCell ref="E261:N261"/>
    <mergeCell ref="H154:O154"/>
    <mergeCell ref="E335:N335"/>
    <mergeCell ref="E271:N271"/>
    <mergeCell ref="E235:N235"/>
    <mergeCell ref="E198:N198"/>
    <mergeCell ref="E313:N313"/>
    <mergeCell ref="E157:N157"/>
    <mergeCell ref="E154:G154"/>
    <mergeCell ref="E53:O53"/>
    <mergeCell ref="E149:N149"/>
    <mergeCell ref="E148:N148"/>
    <mergeCell ref="O72:O73"/>
    <mergeCell ref="E129:H129"/>
    <mergeCell ref="E85:N85"/>
    <mergeCell ref="E124:N124"/>
    <mergeCell ref="E80:N80"/>
    <mergeCell ref="E230:N230"/>
    <mergeCell ref="W194:X194"/>
    <mergeCell ref="W186:X186"/>
    <mergeCell ref="E111:N112"/>
    <mergeCell ref="E184:N184"/>
    <mergeCell ref="E185:N185"/>
    <mergeCell ref="E196:N196"/>
    <mergeCell ref="E163:H163"/>
    <mergeCell ref="E150:N150"/>
    <mergeCell ref="W189:X189"/>
    <mergeCell ref="E304:N304"/>
    <mergeCell ref="E195:N195"/>
    <mergeCell ref="E314:N314"/>
    <mergeCell ref="E311:N311"/>
    <mergeCell ref="E303:N303"/>
    <mergeCell ref="E223:N223"/>
    <mergeCell ref="H310:O310"/>
    <mergeCell ref="E233:N233"/>
    <mergeCell ref="E275:N275"/>
    <mergeCell ref="E306:N306"/>
    <mergeCell ref="E301:N302"/>
    <mergeCell ref="A197:C197"/>
    <mergeCell ref="E197:N197"/>
    <mergeCell ref="E348:N348"/>
    <mergeCell ref="E339:N339"/>
    <mergeCell ref="E338:N338"/>
    <mergeCell ref="E341:N341"/>
    <mergeCell ref="E309:N309"/>
    <mergeCell ref="C299:AH299"/>
    <mergeCell ref="E269:N269"/>
    <mergeCell ref="P271:Q271"/>
    <mergeCell ref="A303:C303"/>
    <mergeCell ref="A196:C196"/>
    <mergeCell ref="E192:N192"/>
    <mergeCell ref="A199:C199"/>
    <mergeCell ref="A186:C186"/>
    <mergeCell ref="A195:C195"/>
    <mergeCell ref="E193:N193"/>
    <mergeCell ref="E194:N194"/>
    <mergeCell ref="E187:N187"/>
    <mergeCell ref="A277:C277"/>
    <mergeCell ref="E277:O277"/>
    <mergeCell ref="W277:X277"/>
    <mergeCell ref="Z277:AA277"/>
    <mergeCell ref="E272:N272"/>
    <mergeCell ref="E276:H276"/>
    <mergeCell ref="C7:AH7"/>
    <mergeCell ref="C32:AH32"/>
    <mergeCell ref="A14:C14"/>
    <mergeCell ref="A231:C231"/>
    <mergeCell ref="E113:N113"/>
    <mergeCell ref="E41:N41"/>
    <mergeCell ref="E34:N35"/>
    <mergeCell ref="E82:N82"/>
    <mergeCell ref="E91:O91"/>
    <mergeCell ref="E231:N231"/>
    <mergeCell ref="A9:C10"/>
    <mergeCell ref="A160:C160"/>
    <mergeCell ref="A83:C83"/>
    <mergeCell ref="A162:C162"/>
    <mergeCell ref="A263:C263"/>
    <mergeCell ref="A274:C274"/>
    <mergeCell ref="A13:C13"/>
    <mergeCell ref="A113:C113"/>
    <mergeCell ref="A49:C49"/>
    <mergeCell ref="A48:C48"/>
    <mergeCell ref="A153:C153"/>
    <mergeCell ref="A36:C36"/>
    <mergeCell ref="A84:C84"/>
    <mergeCell ref="A118:C118"/>
    <mergeCell ref="C109:AH109"/>
    <mergeCell ref="A42:C42"/>
    <mergeCell ref="E117:N117"/>
    <mergeCell ref="E79:N79"/>
    <mergeCell ref="E51:N51"/>
    <mergeCell ref="E75:N75"/>
    <mergeCell ref="A353:C353"/>
    <mergeCell ref="A11:C11"/>
    <mergeCell ref="A318:C318"/>
    <mergeCell ref="A115:C115"/>
    <mergeCell ref="A46:C46"/>
    <mergeCell ref="A111:C112"/>
    <mergeCell ref="A155:C155"/>
    <mergeCell ref="A19:C19"/>
    <mergeCell ref="A27:C27"/>
    <mergeCell ref="A51:C51"/>
    <mergeCell ref="A90:C90"/>
    <mergeCell ref="A158:C158"/>
    <mergeCell ref="A198:C198"/>
    <mergeCell ref="A146:C147"/>
    <mergeCell ref="A148:C148"/>
    <mergeCell ref="A125:C125"/>
    <mergeCell ref="A184:C184"/>
    <mergeCell ref="A193:C193"/>
    <mergeCell ref="A187:C187"/>
    <mergeCell ref="A121:C121"/>
    <mergeCell ref="A260:C260"/>
    <mergeCell ref="A272:C272"/>
    <mergeCell ref="A45:C45"/>
    <mergeCell ref="A34:C35"/>
    <mergeCell ref="A12:C12"/>
    <mergeCell ref="A182:C183"/>
    <mergeCell ref="A44:C44"/>
    <mergeCell ref="A156:C156"/>
    <mergeCell ref="A157:C157"/>
    <mergeCell ref="A126:C126"/>
    <mergeCell ref="A264:C264"/>
    <mergeCell ref="A336:C336"/>
    <mergeCell ref="A304:C304"/>
    <mergeCell ref="A271:C271"/>
    <mergeCell ref="A314:C314"/>
    <mergeCell ref="A335:C335"/>
    <mergeCell ref="A312:C312"/>
    <mergeCell ref="A310:C310"/>
    <mergeCell ref="A276:C276"/>
    <mergeCell ref="A309:C309"/>
    <mergeCell ref="A339:C339"/>
    <mergeCell ref="A224:C224"/>
    <mergeCell ref="A223:C223"/>
    <mergeCell ref="A306:C306"/>
    <mergeCell ref="A307:C307"/>
    <mergeCell ref="A301:C302"/>
    <mergeCell ref="A230:C230"/>
    <mergeCell ref="A229:C229"/>
    <mergeCell ref="A228:C228"/>
    <mergeCell ref="A226:C226"/>
    <mergeCell ref="A25:C25"/>
    <mergeCell ref="A346:C346"/>
    <mergeCell ref="A315:C315"/>
    <mergeCell ref="A316:C316"/>
    <mergeCell ref="A337:C337"/>
    <mergeCell ref="A338:C338"/>
    <mergeCell ref="A333:C334"/>
    <mergeCell ref="A344:C344"/>
    <mergeCell ref="A319:C319"/>
    <mergeCell ref="A345:C345"/>
    <mergeCell ref="A114:C114"/>
    <mergeCell ref="A151:C151"/>
    <mergeCell ref="A185:C185"/>
    <mergeCell ref="A219:C220"/>
    <mergeCell ref="A188:C188"/>
    <mergeCell ref="A22:C22"/>
    <mergeCell ref="A86:C86"/>
    <mergeCell ref="A128:C128"/>
    <mergeCell ref="A119:C119"/>
    <mergeCell ref="A85:C85"/>
    <mergeCell ref="A194:C194"/>
    <mergeCell ref="A270:C270"/>
    <mergeCell ref="A258:C259"/>
    <mergeCell ref="A150:C150"/>
    <mergeCell ref="A273:C273"/>
    <mergeCell ref="A192:C192"/>
    <mergeCell ref="A261:C261"/>
    <mergeCell ref="A262:C262"/>
    <mergeCell ref="A222:C222"/>
    <mergeCell ref="A163:C163"/>
    <mergeCell ref="A21:C21"/>
    <mergeCell ref="A232:C232"/>
    <mergeCell ref="A82:C82"/>
    <mergeCell ref="A149:C149"/>
    <mergeCell ref="A116:C116"/>
    <mergeCell ref="A72:C73"/>
    <mergeCell ref="A123:C123"/>
    <mergeCell ref="A75:C75"/>
    <mergeCell ref="A89:C89"/>
    <mergeCell ref="A78:C78"/>
    <mergeCell ref="A77:C77"/>
    <mergeCell ref="A343:C343"/>
    <mergeCell ref="A76:C76"/>
    <mergeCell ref="A269:C269"/>
    <mergeCell ref="A129:C129"/>
    <mergeCell ref="A266:C266"/>
    <mergeCell ref="A154:C154"/>
    <mergeCell ref="A311:C311"/>
    <mergeCell ref="A117:C117"/>
    <mergeCell ref="A81:C81"/>
    <mergeCell ref="A352:C352"/>
    <mergeCell ref="A122:C122"/>
    <mergeCell ref="A152:C152"/>
    <mergeCell ref="A305:C305"/>
    <mergeCell ref="A227:C227"/>
    <mergeCell ref="A225:C225"/>
    <mergeCell ref="A275:C275"/>
    <mergeCell ref="A235:C235"/>
    <mergeCell ref="A341:C341"/>
    <mergeCell ref="A124:C124"/>
    <mergeCell ref="AB354:AD354"/>
    <mergeCell ref="AF354:AH354"/>
    <mergeCell ref="A348:C348"/>
    <mergeCell ref="P319:Q319"/>
    <mergeCell ref="P351:Q351"/>
    <mergeCell ref="A354:C354"/>
    <mergeCell ref="W354:X354"/>
    <mergeCell ref="Z354:AA354"/>
    <mergeCell ref="Z342:AA342"/>
    <mergeCell ref="A350:C350"/>
    <mergeCell ref="E350:N350"/>
    <mergeCell ref="E333:N334"/>
    <mergeCell ref="A17:C17"/>
    <mergeCell ref="E354:O354"/>
    <mergeCell ref="P354:Q354"/>
    <mergeCell ref="A351:C351"/>
    <mergeCell ref="A221:C221"/>
    <mergeCell ref="A313:C313"/>
    <mergeCell ref="A308:C308"/>
    <mergeCell ref="A20:C20"/>
    <mergeCell ref="B5:E5"/>
    <mergeCell ref="C70:AH70"/>
    <mergeCell ref="C256:AH256"/>
    <mergeCell ref="E15:N15"/>
    <mergeCell ref="A91:C91"/>
    <mergeCell ref="E151:N151"/>
    <mergeCell ref="A18:C18"/>
    <mergeCell ref="E18:G18"/>
    <mergeCell ref="W116:X116"/>
    <mergeCell ref="Z116:AA116"/>
    <mergeCell ref="Y1:AH1"/>
    <mergeCell ref="G355:AG358"/>
    <mergeCell ref="C217:AH217"/>
    <mergeCell ref="A233:C233"/>
    <mergeCell ref="A190:C190"/>
    <mergeCell ref="A189:C189"/>
    <mergeCell ref="P90:Q90"/>
    <mergeCell ref="P91:Q91"/>
    <mergeCell ref="P318:Q318"/>
    <mergeCell ref="A15:C15"/>
    <mergeCell ref="H18:O18"/>
    <mergeCell ref="P18:Q18"/>
    <mergeCell ref="W18:X18"/>
    <mergeCell ref="Z18:AA18"/>
    <mergeCell ref="E16:N16"/>
    <mergeCell ref="P17:Q17"/>
    <mergeCell ref="AI16:AL16"/>
    <mergeCell ref="AF17:AH17"/>
    <mergeCell ref="P15:Q15"/>
    <mergeCell ref="W15:X15"/>
    <mergeCell ref="Z15:AA15"/>
    <mergeCell ref="AB15:AD15"/>
    <mergeCell ref="AF15:AH15"/>
    <mergeCell ref="AB17:AD17"/>
    <mergeCell ref="AB16:AD16"/>
    <mergeCell ref="AI17:AL17"/>
    <mergeCell ref="AI81:AL81"/>
    <mergeCell ref="AI9:AL10"/>
    <mergeCell ref="AI11:AL11"/>
    <mergeCell ref="AI12:AL12"/>
    <mergeCell ref="AI13:AL13"/>
    <mergeCell ref="AI14:AL14"/>
    <mergeCell ref="AI15:AL15"/>
    <mergeCell ref="AI36:AL36"/>
    <mergeCell ref="AI37:AL37"/>
    <mergeCell ref="AI38:AL38"/>
    <mergeCell ref="AI19:AL19"/>
    <mergeCell ref="AI20:AL20"/>
    <mergeCell ref="AI21:AL21"/>
    <mergeCell ref="AI22:AL22"/>
    <mergeCell ref="AI26:AL26"/>
    <mergeCell ref="AI27:AL27"/>
    <mergeCell ref="AI28:AL28"/>
    <mergeCell ref="AF21:AH21"/>
    <mergeCell ref="AF16:AH16"/>
    <mergeCell ref="AI18:AL18"/>
    <mergeCell ref="AF19:AH19"/>
    <mergeCell ref="AF22:AH22"/>
    <mergeCell ref="AF23:AH23"/>
    <mergeCell ref="AI24:AL24"/>
    <mergeCell ref="AI23:AL23"/>
    <mergeCell ref="AF24:AH24"/>
    <mergeCell ref="H81:O81"/>
    <mergeCell ref="P81:Q81"/>
    <mergeCell ref="W81:X81"/>
    <mergeCell ref="Z81:AA81"/>
    <mergeCell ref="AI41:AL41"/>
    <mergeCell ref="W43:X43"/>
    <mergeCell ref="Z41:AA41"/>
    <mergeCell ref="Z46:AA46"/>
    <mergeCell ref="W52:X52"/>
    <mergeCell ref="Z52:AA52"/>
    <mergeCell ref="AI39:AL39"/>
    <mergeCell ref="AI46:AL46"/>
    <mergeCell ref="AI25:AL25"/>
    <mergeCell ref="W49:X49"/>
    <mergeCell ref="W47:X47"/>
    <mergeCell ref="AI40:AL40"/>
    <mergeCell ref="Z44:AA44"/>
    <mergeCell ref="AB46:AD46"/>
    <mergeCell ref="AF46:AH46"/>
    <mergeCell ref="Z42:AA42"/>
    <mergeCell ref="A79:C79"/>
    <mergeCell ref="AI48:AL48"/>
    <mergeCell ref="AI49:AL49"/>
    <mergeCell ref="AI50:AL50"/>
    <mergeCell ref="AI51:AL51"/>
    <mergeCell ref="A53:C53"/>
    <mergeCell ref="A74:C74"/>
    <mergeCell ref="AI76:AL76"/>
    <mergeCell ref="AI77:AL77"/>
    <mergeCell ref="E49:N49"/>
    <mergeCell ref="A80:C80"/>
    <mergeCell ref="E72:N73"/>
    <mergeCell ref="AI79:AL79"/>
    <mergeCell ref="E78:N78"/>
    <mergeCell ref="P78:Q78"/>
    <mergeCell ref="W78:X78"/>
    <mergeCell ref="Z78:AA78"/>
    <mergeCell ref="AI72:AL73"/>
    <mergeCell ref="AI74:AL74"/>
    <mergeCell ref="AI75:AL75"/>
    <mergeCell ref="AB28:AD28"/>
    <mergeCell ref="Z43:AA43"/>
    <mergeCell ref="A37:C37"/>
    <mergeCell ref="E39:N39"/>
    <mergeCell ref="E36:N36"/>
    <mergeCell ref="A41:C41"/>
    <mergeCell ref="A40:C40"/>
    <mergeCell ref="Z39:AA39"/>
    <mergeCell ref="U34:Y34"/>
    <mergeCell ref="P34:S34"/>
    <mergeCell ref="A28:C28"/>
    <mergeCell ref="P28:Q28"/>
    <mergeCell ref="W28:X28"/>
    <mergeCell ref="E46:N46"/>
    <mergeCell ref="E28:O28"/>
    <mergeCell ref="O34:O35"/>
    <mergeCell ref="W38:X38"/>
    <mergeCell ref="A39:C39"/>
    <mergeCell ref="A38:C38"/>
    <mergeCell ref="A43:C43"/>
    <mergeCell ref="E27:O27"/>
    <mergeCell ref="E43:G43"/>
    <mergeCell ref="H43:O43"/>
    <mergeCell ref="P43:Q43"/>
    <mergeCell ref="E44:N44"/>
    <mergeCell ref="A52:C52"/>
    <mergeCell ref="E52:H52"/>
    <mergeCell ref="P37:Q37"/>
    <mergeCell ref="A47:C47"/>
    <mergeCell ref="E47:N47"/>
    <mergeCell ref="AF52:AH52"/>
    <mergeCell ref="P52:Q52"/>
    <mergeCell ref="AI80:AL80"/>
    <mergeCell ref="AB75:AD75"/>
    <mergeCell ref="AF74:AH74"/>
    <mergeCell ref="AB76:AD76"/>
    <mergeCell ref="AB80:AD80"/>
    <mergeCell ref="W73:X73"/>
    <mergeCell ref="W77:X77"/>
    <mergeCell ref="Z77:AA77"/>
    <mergeCell ref="AI34:AL35"/>
    <mergeCell ref="AI78:AL78"/>
    <mergeCell ref="AI42:AL42"/>
    <mergeCell ref="AI44:AL44"/>
    <mergeCell ref="AI45:AL45"/>
    <mergeCell ref="AF42:AH42"/>
    <mergeCell ref="AI43:AL43"/>
    <mergeCell ref="AF78:AH78"/>
    <mergeCell ref="AF73:AH73"/>
    <mergeCell ref="AI47:AL47"/>
    <mergeCell ref="AI111:AL112"/>
    <mergeCell ref="AI113:AL113"/>
    <mergeCell ref="AI114:AL114"/>
    <mergeCell ref="AI115:AL115"/>
    <mergeCell ref="AI83:AL83"/>
    <mergeCell ref="AI84:AL84"/>
    <mergeCell ref="AI85:AL85"/>
    <mergeCell ref="AI86:AL86"/>
    <mergeCell ref="AI88:AL88"/>
    <mergeCell ref="AI87:AL87"/>
    <mergeCell ref="AB115:AD115"/>
    <mergeCell ref="AB119:AD119"/>
    <mergeCell ref="AI89:AL89"/>
    <mergeCell ref="AI122:AL122"/>
    <mergeCell ref="AI116:AL116"/>
    <mergeCell ref="AI90:AL90"/>
    <mergeCell ref="AI91:AL91"/>
    <mergeCell ref="AI92:AL92"/>
    <mergeCell ref="AI120:AL120"/>
    <mergeCell ref="AB120:AD120"/>
    <mergeCell ref="AI117:AL117"/>
    <mergeCell ref="AI118:AL118"/>
    <mergeCell ref="AI119:AL119"/>
    <mergeCell ref="W119:X119"/>
    <mergeCell ref="Z117:AA117"/>
    <mergeCell ref="AF130:AH130"/>
    <mergeCell ref="W128:X128"/>
    <mergeCell ref="AF117:AH117"/>
    <mergeCell ref="W125:X125"/>
    <mergeCell ref="Z118:AA118"/>
    <mergeCell ref="A120:C120"/>
    <mergeCell ref="E120:G120"/>
    <mergeCell ref="H120:O120"/>
    <mergeCell ref="P120:Q120"/>
    <mergeCell ref="AF120:AH120"/>
    <mergeCell ref="P129:Q129"/>
    <mergeCell ref="W122:X122"/>
    <mergeCell ref="Z124:AA124"/>
    <mergeCell ref="P123:Q123"/>
    <mergeCell ref="Z123:AA123"/>
    <mergeCell ref="AI272:AL272"/>
    <mergeCell ref="AI123:AL123"/>
    <mergeCell ref="AI125:AL125"/>
    <mergeCell ref="AI126:AL126"/>
    <mergeCell ref="AI127:AL127"/>
    <mergeCell ref="AI146:AL147"/>
    <mergeCell ref="AI161:AL161"/>
    <mergeCell ref="AI152:AL152"/>
    <mergeCell ref="AI153:AL153"/>
    <mergeCell ref="AI236:AL236"/>
    <mergeCell ref="AI148:AL148"/>
    <mergeCell ref="AI149:AL149"/>
    <mergeCell ref="AI150:AL150"/>
    <mergeCell ref="AI151:AL151"/>
    <mergeCell ref="AI128:AL128"/>
    <mergeCell ref="AI129:AL129"/>
    <mergeCell ref="AI130:AL130"/>
    <mergeCell ref="AI154:AL154"/>
    <mergeCell ref="AI156:AL156"/>
    <mergeCell ref="AI157:AL157"/>
    <mergeCell ref="AF151:AH151"/>
    <mergeCell ref="W153:X153"/>
    <mergeCell ref="Z152:AA152"/>
    <mergeCell ref="AB153:AD153"/>
    <mergeCell ref="AB152:AD152"/>
    <mergeCell ref="Z151:AA151"/>
    <mergeCell ref="AI160:AL160"/>
    <mergeCell ref="AI162:AL162"/>
    <mergeCell ref="AI163:AL163"/>
    <mergeCell ref="A164:C164"/>
    <mergeCell ref="E164:O164"/>
    <mergeCell ref="W164:X164"/>
    <mergeCell ref="Z164:AA164"/>
    <mergeCell ref="AB164:AD164"/>
    <mergeCell ref="AF164:AH164"/>
    <mergeCell ref="A161:C161"/>
    <mergeCell ref="AI164:AL164"/>
    <mergeCell ref="E162:N162"/>
    <mergeCell ref="AI182:AL183"/>
    <mergeCell ref="AI184:AL184"/>
    <mergeCell ref="AI185:AL185"/>
    <mergeCell ref="W183:X183"/>
    <mergeCell ref="P183:Q183"/>
    <mergeCell ref="W162:X162"/>
    <mergeCell ref="AB162:AD162"/>
    <mergeCell ref="P163:Q163"/>
    <mergeCell ref="Z192:AA192"/>
    <mergeCell ref="AI186:AL186"/>
    <mergeCell ref="P182:S182"/>
    <mergeCell ref="AF186:AH186"/>
    <mergeCell ref="P185:Q185"/>
    <mergeCell ref="W184:X184"/>
    <mergeCell ref="AI188:AL188"/>
    <mergeCell ref="Z187:AA187"/>
    <mergeCell ref="Z183:AA183"/>
    <mergeCell ref="AI187:AL187"/>
    <mergeCell ref="AI191:AL191"/>
    <mergeCell ref="A191:C191"/>
    <mergeCell ref="E191:G191"/>
    <mergeCell ref="H191:O191"/>
    <mergeCell ref="P191:Q191"/>
    <mergeCell ref="W191:X191"/>
    <mergeCell ref="Z191:AA191"/>
    <mergeCell ref="AI194:AL194"/>
    <mergeCell ref="AI195:AL195"/>
    <mergeCell ref="AB195:AD195"/>
    <mergeCell ref="Z199:AA199"/>
    <mergeCell ref="AI193:AL193"/>
    <mergeCell ref="AB193:AD193"/>
    <mergeCell ref="AI196:AL196"/>
    <mergeCell ref="AI197:AL197"/>
    <mergeCell ref="AF194:AH194"/>
    <mergeCell ref="AF196:AH196"/>
    <mergeCell ref="AI198:AL198"/>
    <mergeCell ref="Z196:AA196"/>
    <mergeCell ref="AF198:AH198"/>
    <mergeCell ref="W199:X199"/>
    <mergeCell ref="Z198:AA198"/>
    <mergeCell ref="AI199:AL199"/>
    <mergeCell ref="AB197:AD197"/>
    <mergeCell ref="W196:X196"/>
    <mergeCell ref="AB199:AD199"/>
    <mergeCell ref="AI222:AL222"/>
    <mergeCell ref="AI223:AL223"/>
    <mergeCell ref="AI224:AL224"/>
    <mergeCell ref="AF223:AH223"/>
    <mergeCell ref="AI228:AL228"/>
    <mergeCell ref="E200:O200"/>
    <mergeCell ref="W200:X200"/>
    <mergeCell ref="Z200:AA200"/>
    <mergeCell ref="AB200:AD200"/>
    <mergeCell ref="AF200:AH200"/>
    <mergeCell ref="E228:G228"/>
    <mergeCell ref="H228:O228"/>
    <mergeCell ref="P228:Q228"/>
    <mergeCell ref="W228:X228"/>
    <mergeCell ref="Z228:AA228"/>
    <mergeCell ref="AI230:AL230"/>
    <mergeCell ref="AB228:AD228"/>
    <mergeCell ref="AB229:AD229"/>
    <mergeCell ref="AF228:AH228"/>
    <mergeCell ref="P230:Q230"/>
    <mergeCell ref="AI231:AL231"/>
    <mergeCell ref="AI232:AL232"/>
    <mergeCell ref="AI233:AL233"/>
    <mergeCell ref="AI225:AL225"/>
    <mergeCell ref="AI227:AL227"/>
    <mergeCell ref="AI229:AL229"/>
    <mergeCell ref="AI226:AL226"/>
    <mergeCell ref="AI234:AL234"/>
    <mergeCell ref="AI235:AL235"/>
    <mergeCell ref="A237:C237"/>
    <mergeCell ref="E237:O237"/>
    <mergeCell ref="W237:X237"/>
    <mergeCell ref="Z237:AA237"/>
    <mergeCell ref="AB237:AD237"/>
    <mergeCell ref="AF237:AH237"/>
    <mergeCell ref="AI237:AL237"/>
    <mergeCell ref="P237:Q237"/>
    <mergeCell ref="AI258:AL259"/>
    <mergeCell ref="AI260:AL260"/>
    <mergeCell ref="AI261:AL261"/>
    <mergeCell ref="AI262:AL262"/>
    <mergeCell ref="T258:T259"/>
    <mergeCell ref="P260:Q260"/>
    <mergeCell ref="P261:Q261"/>
    <mergeCell ref="W259:X259"/>
    <mergeCell ref="W262:X262"/>
    <mergeCell ref="Z259:AA259"/>
    <mergeCell ref="AI263:AL263"/>
    <mergeCell ref="Z260:AA260"/>
    <mergeCell ref="AF263:AH263"/>
    <mergeCell ref="AF262:AH262"/>
    <mergeCell ref="AI264:AL264"/>
    <mergeCell ref="A267:C267"/>
    <mergeCell ref="E267:G267"/>
    <mergeCell ref="H267:O267"/>
    <mergeCell ref="P267:Q267"/>
    <mergeCell ref="W267:X267"/>
    <mergeCell ref="AI266:AL266"/>
    <mergeCell ref="A268:C268"/>
    <mergeCell ref="AI269:AL269"/>
    <mergeCell ref="AI270:AL270"/>
    <mergeCell ref="AB269:AD269"/>
    <mergeCell ref="Z267:AA267"/>
    <mergeCell ref="E266:N266"/>
    <mergeCell ref="W270:X270"/>
    <mergeCell ref="P270:Q270"/>
    <mergeCell ref="W269:X269"/>
    <mergeCell ref="P268:Q268"/>
    <mergeCell ref="AB271:AD271"/>
    <mergeCell ref="P269:Q269"/>
    <mergeCell ref="P273:Q273"/>
    <mergeCell ref="P272:Q272"/>
    <mergeCell ref="W272:X272"/>
    <mergeCell ref="Z272:AA272"/>
    <mergeCell ref="AB268:AD268"/>
    <mergeCell ref="AB272:AD272"/>
    <mergeCell ref="Z270:AA270"/>
    <mergeCell ref="P266:Q266"/>
    <mergeCell ref="AI267:AL267"/>
    <mergeCell ref="AI276:AL276"/>
    <mergeCell ref="W312:X312"/>
    <mergeCell ref="W305:X305"/>
    <mergeCell ref="AI309:AL309"/>
    <mergeCell ref="AI277:AL277"/>
    <mergeCell ref="AI273:AL273"/>
    <mergeCell ref="AI271:AL271"/>
    <mergeCell ref="W273:X273"/>
    <mergeCell ref="AI274:AL274"/>
    <mergeCell ref="AI275:AL275"/>
    <mergeCell ref="AI301:AL302"/>
    <mergeCell ref="AI304:AL304"/>
    <mergeCell ref="AI305:AL305"/>
    <mergeCell ref="AI308:AL308"/>
    <mergeCell ref="AI307:AL307"/>
    <mergeCell ref="AI303:AL303"/>
    <mergeCell ref="E307:N307"/>
    <mergeCell ref="P307:Q307"/>
    <mergeCell ref="W307:X307"/>
    <mergeCell ref="Z307:AA307"/>
    <mergeCell ref="AB307:AD307"/>
    <mergeCell ref="E308:N308"/>
    <mergeCell ref="AI314:AL314"/>
    <mergeCell ref="AB306:AD306"/>
    <mergeCell ref="AF306:AH306"/>
    <mergeCell ref="AI306:AL306"/>
    <mergeCell ref="AF308:AH308"/>
    <mergeCell ref="AI313:AL313"/>
    <mergeCell ref="AI316:AL316"/>
    <mergeCell ref="AI317:AL317"/>
    <mergeCell ref="AF313:AH313"/>
    <mergeCell ref="Z317:AA317"/>
    <mergeCell ref="W310:X310"/>
    <mergeCell ref="AI315:AL315"/>
    <mergeCell ref="Z310:AA310"/>
    <mergeCell ref="AB310:AD310"/>
    <mergeCell ref="AF310:AH310"/>
    <mergeCell ref="AI310:AL310"/>
    <mergeCell ref="AI338:AL338"/>
    <mergeCell ref="AI339:AL339"/>
    <mergeCell ref="AI341:AL341"/>
    <mergeCell ref="AI312:AL312"/>
    <mergeCell ref="AB312:AD312"/>
    <mergeCell ref="AF312:AH312"/>
    <mergeCell ref="AB316:AD316"/>
    <mergeCell ref="AB315:AD315"/>
    <mergeCell ref="AF318:AH318"/>
    <mergeCell ref="AF338:AH338"/>
    <mergeCell ref="E336:N336"/>
    <mergeCell ref="E337:N337"/>
    <mergeCell ref="P341:Q341"/>
    <mergeCell ref="AI318:AL318"/>
    <mergeCell ref="AI319:AL319"/>
    <mergeCell ref="AI333:AL334"/>
    <mergeCell ref="AI335:AL335"/>
    <mergeCell ref="AI336:AL336"/>
    <mergeCell ref="AI337:AL337"/>
    <mergeCell ref="AF335:AH335"/>
    <mergeCell ref="A342:C342"/>
    <mergeCell ref="E342:G342"/>
    <mergeCell ref="H342:O342"/>
    <mergeCell ref="P342:Q342"/>
    <mergeCell ref="W342:X342"/>
    <mergeCell ref="AB342:AD342"/>
    <mergeCell ref="P339:Q339"/>
    <mergeCell ref="W341:X341"/>
    <mergeCell ref="AI349:AL349"/>
    <mergeCell ref="AI350:AL350"/>
    <mergeCell ref="AI342:AL342"/>
    <mergeCell ref="AI344:AL344"/>
    <mergeCell ref="AI345:AL345"/>
    <mergeCell ref="AI346:AL346"/>
    <mergeCell ref="AI348:AL348"/>
    <mergeCell ref="AI343:AL343"/>
    <mergeCell ref="A130:C130"/>
    <mergeCell ref="E130:O130"/>
    <mergeCell ref="W130:X130"/>
    <mergeCell ref="Z130:AA130"/>
    <mergeCell ref="Z127:AA127"/>
    <mergeCell ref="A127:C127"/>
    <mergeCell ref="E127:N127"/>
    <mergeCell ref="P127:Q127"/>
    <mergeCell ref="W127:X127"/>
    <mergeCell ref="E159:N159"/>
    <mergeCell ref="P159:Q159"/>
    <mergeCell ref="W159:X159"/>
    <mergeCell ref="Z159:AA159"/>
    <mergeCell ref="AB159:AD159"/>
    <mergeCell ref="AF159:AH159"/>
    <mergeCell ref="AB226:AD226"/>
    <mergeCell ref="AF226:AH226"/>
    <mergeCell ref="AI159:AL159"/>
    <mergeCell ref="AF124:AH124"/>
    <mergeCell ref="AI124:AL124"/>
    <mergeCell ref="AI158:AL158"/>
    <mergeCell ref="AB124:AD124"/>
    <mergeCell ref="AI200:AL200"/>
    <mergeCell ref="AI219:AL220"/>
    <mergeCell ref="AI221:AL221"/>
    <mergeCell ref="AF340:AH340"/>
    <mergeCell ref="A200:C200"/>
    <mergeCell ref="A265:C265"/>
    <mergeCell ref="E265:N265"/>
    <mergeCell ref="P265:Q265"/>
    <mergeCell ref="W265:X265"/>
    <mergeCell ref="Z265:AA265"/>
    <mergeCell ref="E226:N226"/>
    <mergeCell ref="P226:Q226"/>
    <mergeCell ref="W226:X226"/>
    <mergeCell ref="AI340:AL340"/>
    <mergeCell ref="AB265:AD265"/>
    <mergeCell ref="AF265:AH265"/>
    <mergeCell ref="AI265:AL265"/>
    <mergeCell ref="A340:C340"/>
    <mergeCell ref="E340:N340"/>
    <mergeCell ref="P340:Q340"/>
    <mergeCell ref="W340:X340"/>
    <mergeCell ref="Z340:AA340"/>
    <mergeCell ref="AB340:AD340"/>
    <mergeCell ref="AF347:AH347"/>
    <mergeCell ref="AI347:AL347"/>
    <mergeCell ref="E347:N347"/>
    <mergeCell ref="P347:Q347"/>
    <mergeCell ref="W347:X347"/>
    <mergeCell ref="Z347:AA347"/>
    <mergeCell ref="AB347:AD347"/>
  </mergeCells>
  <printOptions/>
  <pageMargins left="0" right="0" top="0" bottom="0" header="0.3" footer="0.3"/>
  <pageSetup horizontalDpi="600" verticalDpi="600" orientation="landscape" paperSize="9" scale="88" r:id="rId1"/>
  <rowBreaks count="9" manualBreakCount="9">
    <brk id="28" min="1" max="37" man="1"/>
    <brk id="65" max="255" man="1"/>
    <brk id="104" max="255" man="1"/>
    <brk id="139" max="255" man="1"/>
    <brk id="175" max="255" man="1"/>
    <brk id="212" max="255" man="1"/>
    <brk id="251" max="255" man="1"/>
    <brk id="294" max="255" man="1"/>
    <brk id="3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Extra</dc:creator>
  <cp:keywords/>
  <dc:description/>
  <cp:lastModifiedBy>Бухгалтер</cp:lastModifiedBy>
  <cp:lastPrinted>2021-02-24T16:03:22Z</cp:lastPrinted>
  <dcterms:created xsi:type="dcterms:W3CDTF">2020-08-26T06:54:53Z</dcterms:created>
  <dcterms:modified xsi:type="dcterms:W3CDTF">2021-02-24T16:06:54Z</dcterms:modified>
  <cp:category/>
  <cp:version/>
  <cp:contentType/>
  <cp:contentStatus/>
</cp:coreProperties>
</file>