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xr:revisionPtr revIDLastSave="0" documentId="8_{9B4957FA-F31C-448F-B922-522F9995BF1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верно итог" sheetId="2" r:id="rId1"/>
    <sheet name="Лист1 (3)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0" i="2" l="1"/>
  <c r="D47" i="2"/>
  <c r="E47" i="2"/>
  <c r="F47" i="2"/>
  <c r="G47" i="2"/>
  <c r="H47" i="2"/>
  <c r="I47" i="2"/>
  <c r="J47" i="2"/>
  <c r="K47" i="2"/>
  <c r="L47" i="2"/>
  <c r="M47" i="2"/>
  <c r="N47" i="2"/>
  <c r="O47" i="2"/>
  <c r="C47" i="2"/>
  <c r="O138" i="2"/>
  <c r="N138" i="2"/>
  <c r="M138" i="2"/>
  <c r="L138" i="2"/>
  <c r="K138" i="2"/>
  <c r="J138" i="2"/>
  <c r="I138" i="2"/>
  <c r="H138" i="2"/>
  <c r="G138" i="2"/>
  <c r="F138" i="2"/>
  <c r="E138" i="2"/>
  <c r="D138" i="2"/>
  <c r="C138" i="2"/>
  <c r="O123" i="2"/>
  <c r="N123" i="2"/>
  <c r="M123" i="2"/>
  <c r="L123" i="2"/>
  <c r="K123" i="2"/>
  <c r="J123" i="2"/>
  <c r="I123" i="2"/>
  <c r="H123" i="2"/>
  <c r="G123" i="2"/>
  <c r="F123" i="2"/>
  <c r="E123" i="2"/>
  <c r="D123" i="2"/>
  <c r="C123" i="2"/>
  <c r="O108" i="2"/>
  <c r="N108" i="2"/>
  <c r="M108" i="2"/>
  <c r="L108" i="2"/>
  <c r="K108" i="2"/>
  <c r="J108" i="2"/>
  <c r="I108" i="2"/>
  <c r="H108" i="2"/>
  <c r="G108" i="2"/>
  <c r="F108" i="2"/>
  <c r="E108" i="2"/>
  <c r="D108" i="2"/>
  <c r="C108" i="2"/>
  <c r="O94" i="2"/>
  <c r="N94" i="2"/>
  <c r="M94" i="2"/>
  <c r="L94" i="2"/>
  <c r="K94" i="2"/>
  <c r="J94" i="2"/>
  <c r="I94" i="2"/>
  <c r="H94" i="2"/>
  <c r="G94" i="2"/>
  <c r="F94" i="2"/>
  <c r="E94" i="2"/>
  <c r="D94" i="2"/>
  <c r="C94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O60" i="2"/>
  <c r="N60" i="2"/>
  <c r="M60" i="2"/>
  <c r="L60" i="2"/>
  <c r="K60" i="2"/>
  <c r="J60" i="2"/>
  <c r="I60" i="2"/>
  <c r="H60" i="2"/>
  <c r="G60" i="2"/>
  <c r="F60" i="2"/>
  <c r="E60" i="2"/>
  <c r="D60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C156" i="3"/>
  <c r="C155" i="3"/>
  <c r="C154" i="3"/>
  <c r="C151" i="3"/>
  <c r="C150" i="3"/>
  <c r="O140" i="3"/>
  <c r="N140" i="3"/>
  <c r="M140" i="3"/>
  <c r="L140" i="3"/>
  <c r="K140" i="3"/>
  <c r="J140" i="3"/>
  <c r="I140" i="3"/>
  <c r="H140" i="3"/>
  <c r="G140" i="3"/>
  <c r="F157" i="3" s="1"/>
  <c r="F140" i="3"/>
  <c r="E157" i="3" s="1"/>
  <c r="E140" i="3"/>
  <c r="D157" i="3" s="1"/>
  <c r="D140" i="3"/>
  <c r="C157" i="3" s="1"/>
  <c r="C140" i="3"/>
  <c r="O127" i="3"/>
  <c r="N127" i="3"/>
  <c r="M127" i="3"/>
  <c r="L127" i="3"/>
  <c r="K127" i="3"/>
  <c r="J127" i="3"/>
  <c r="I127" i="3"/>
  <c r="H127" i="3"/>
  <c r="G127" i="3"/>
  <c r="F156" i="3" s="1"/>
  <c r="F127" i="3"/>
  <c r="E156" i="3" s="1"/>
  <c r="E127" i="3"/>
  <c r="D156" i="3" s="1"/>
  <c r="D127" i="3"/>
  <c r="C127" i="3"/>
  <c r="O112" i="3"/>
  <c r="N112" i="3"/>
  <c r="M112" i="3"/>
  <c r="L112" i="3"/>
  <c r="K112" i="3"/>
  <c r="J112" i="3"/>
  <c r="I112" i="3"/>
  <c r="H112" i="3"/>
  <c r="G112" i="3"/>
  <c r="F155" i="3" s="1"/>
  <c r="F112" i="3"/>
  <c r="E155" i="3" s="1"/>
  <c r="E112" i="3"/>
  <c r="D155" i="3" s="1"/>
  <c r="D112" i="3"/>
  <c r="C112" i="3"/>
  <c r="O98" i="3"/>
  <c r="N98" i="3"/>
  <c r="M98" i="3"/>
  <c r="L98" i="3"/>
  <c r="K98" i="3"/>
  <c r="J98" i="3"/>
  <c r="I98" i="3"/>
  <c r="H98" i="3"/>
  <c r="G98" i="3"/>
  <c r="F154" i="3" s="1"/>
  <c r="F98" i="3"/>
  <c r="E154" i="3" s="1"/>
  <c r="E98" i="3"/>
  <c r="D154" i="3" s="1"/>
  <c r="D98" i="3"/>
  <c r="C98" i="3"/>
  <c r="O86" i="3"/>
  <c r="N86" i="3"/>
  <c r="M86" i="3"/>
  <c r="L86" i="3"/>
  <c r="K86" i="3"/>
  <c r="J86" i="3"/>
  <c r="I86" i="3"/>
  <c r="H86" i="3"/>
  <c r="G86" i="3"/>
  <c r="F153" i="3" s="1"/>
  <c r="F86" i="3"/>
  <c r="E153" i="3" s="1"/>
  <c r="E86" i="3"/>
  <c r="D153" i="3" s="1"/>
  <c r="D86" i="3"/>
  <c r="C153" i="3" s="1"/>
  <c r="C86" i="3"/>
  <c r="O73" i="3"/>
  <c r="N73" i="3"/>
  <c r="M73" i="3"/>
  <c r="L73" i="3"/>
  <c r="K73" i="3"/>
  <c r="J73" i="3"/>
  <c r="I73" i="3"/>
  <c r="H73" i="3"/>
  <c r="G73" i="3"/>
  <c r="F152" i="3" s="1"/>
  <c r="F73" i="3"/>
  <c r="E152" i="3" s="1"/>
  <c r="E73" i="3"/>
  <c r="D152" i="3" s="1"/>
  <c r="D73" i="3"/>
  <c r="C152" i="3" s="1"/>
  <c r="C73" i="3"/>
  <c r="O61" i="3"/>
  <c r="N61" i="3"/>
  <c r="M61" i="3"/>
  <c r="L61" i="3"/>
  <c r="K61" i="3"/>
  <c r="J61" i="3"/>
  <c r="I61" i="3"/>
  <c r="H61" i="3"/>
  <c r="G61" i="3"/>
  <c r="F151" i="3" s="1"/>
  <c r="F61" i="3"/>
  <c r="E151" i="3" s="1"/>
  <c r="E61" i="3"/>
  <c r="D151" i="3" s="1"/>
  <c r="D61" i="3"/>
  <c r="C61" i="3"/>
  <c r="O48" i="3"/>
  <c r="N48" i="3"/>
  <c r="M48" i="3"/>
  <c r="L48" i="3"/>
  <c r="K48" i="3"/>
  <c r="J48" i="3"/>
  <c r="I48" i="3"/>
  <c r="H48" i="3"/>
  <c r="G48" i="3"/>
  <c r="F150" i="3" s="1"/>
  <c r="F48" i="3"/>
  <c r="E150" i="3" s="1"/>
  <c r="E48" i="3"/>
  <c r="D150" i="3" s="1"/>
  <c r="D48" i="3"/>
  <c r="C48" i="3"/>
  <c r="O35" i="3"/>
  <c r="N35" i="3"/>
  <c r="M35" i="3"/>
  <c r="L35" i="3"/>
  <c r="K35" i="3"/>
  <c r="J35" i="3"/>
  <c r="I35" i="3"/>
  <c r="H35" i="3"/>
  <c r="G35" i="3"/>
  <c r="F149" i="3" s="1"/>
  <c r="F35" i="3"/>
  <c r="E149" i="3" s="1"/>
  <c r="E35" i="3"/>
  <c r="D149" i="3" s="1"/>
  <c r="D35" i="3"/>
  <c r="C149" i="3" s="1"/>
  <c r="C35" i="3"/>
  <c r="O20" i="3"/>
  <c r="N20" i="3"/>
  <c r="M20" i="3"/>
  <c r="L20" i="3"/>
  <c r="K20" i="3"/>
  <c r="J20" i="3"/>
  <c r="I20" i="3"/>
  <c r="H20" i="3"/>
  <c r="G20" i="3"/>
  <c r="F148" i="3" s="1"/>
  <c r="F20" i="3"/>
  <c r="E148" i="3" s="1"/>
  <c r="E158" i="3" s="1"/>
  <c r="E159" i="3" s="1"/>
  <c r="E20" i="3"/>
  <c r="D148" i="3" s="1"/>
  <c r="D20" i="3"/>
  <c r="C148" i="3" s="1"/>
  <c r="C158" i="3" s="1"/>
  <c r="C159" i="3" s="1"/>
  <c r="C20" i="3"/>
  <c r="D83" i="2"/>
  <c r="E83" i="2"/>
  <c r="F83" i="2"/>
  <c r="G83" i="2"/>
  <c r="H83" i="2"/>
  <c r="I83" i="2"/>
  <c r="J83" i="2"/>
  <c r="K83" i="2"/>
  <c r="L83" i="2"/>
  <c r="M83" i="2"/>
  <c r="N83" i="2"/>
  <c r="O83" i="2"/>
  <c r="C83" i="2"/>
  <c r="D20" i="2"/>
  <c r="E20" i="2"/>
  <c r="F20" i="2"/>
  <c r="G20" i="2"/>
  <c r="H20" i="2"/>
  <c r="I20" i="2"/>
  <c r="J20" i="2"/>
  <c r="K20" i="2"/>
  <c r="L20" i="2"/>
  <c r="M20" i="2"/>
  <c r="N20" i="2"/>
  <c r="O20" i="2"/>
  <c r="C20" i="2"/>
  <c r="F158" i="3" l="1"/>
  <c r="F159" i="3" s="1"/>
  <c r="D158" i="3"/>
  <c r="D159" i="3" s="1"/>
</calcChain>
</file>

<file path=xl/sharedStrings.xml><?xml version="1.0" encoding="utf-8"?>
<sst xmlns="http://schemas.openxmlformats.org/spreadsheetml/2006/main" count="734" uniqueCount="111">
  <si>
    <t xml:space="preserve">18,00 – 22,50  </t>
  </si>
  <si>
    <t>20-25% -  от нормы                                                          - 2720,00, составит                                                                               544,00 – 680,0</t>
  </si>
  <si>
    <t xml:space="preserve"> 20-25% -  от нормы                - 383,00, составит               76,60– 95,75</t>
  </si>
  <si>
    <t xml:space="preserve">20-25% -  от нормы                - 92,00, составит                18,40 – 23,00 </t>
  </si>
  <si>
    <t xml:space="preserve">20-25% -  от нормы                - 90,00, составит </t>
  </si>
  <si>
    <t>Завтрак – 20-25% от нормы</t>
  </si>
  <si>
    <t>Итого в среднем за 1день (прием пищи):</t>
  </si>
  <si>
    <t>Итого за весь период: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</si>
  <si>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</si>
  <si>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</si>
  <si>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</si>
  <si>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</si>
  <si>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</si>
  <si>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</si>
  <si>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</si>
  <si>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</si>
  <si>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2 день</t>
  </si>
  <si>
    <t>1 день</t>
  </si>
  <si>
    <t>У</t>
  </si>
  <si>
    <t>Ж</t>
  </si>
  <si>
    <t>Б</t>
  </si>
  <si>
    <t> Дни по меню</t>
  </si>
  <si>
    <t>Энергетическая ценность (ккал)</t>
  </si>
  <si>
    <t>Пищевые вещества (г)</t>
  </si>
  <si>
    <t>                     Основные показатели</t>
  </si>
  <si>
    <t>ИТОГО:</t>
  </si>
  <si>
    <t xml:space="preserve">Соль йодированная </t>
  </si>
  <si>
    <t>-</t>
  </si>
  <si>
    <t>Батон нарезной</t>
  </si>
  <si>
    <t>б/н</t>
  </si>
  <si>
    <t>Чай с сахаром и лимоном</t>
  </si>
  <si>
    <t>Каша рассыпчатая гречневая</t>
  </si>
  <si>
    <r>
      <t xml:space="preserve">Котлеты   рубленые </t>
    </r>
    <r>
      <rPr>
        <sz val="10"/>
        <color theme="1"/>
        <rFont val="Times New Roman"/>
        <family val="1"/>
        <charset val="204"/>
      </rPr>
      <t>из птицы</t>
    </r>
  </si>
  <si>
    <t>Fe</t>
  </si>
  <si>
    <t>Мg</t>
  </si>
  <si>
    <t>Р</t>
  </si>
  <si>
    <t>Са</t>
  </si>
  <si>
    <t>Е</t>
  </si>
  <si>
    <t>А</t>
  </si>
  <si>
    <t>С</t>
  </si>
  <si>
    <t>В1</t>
  </si>
  <si>
    <t>Минеральные вещества (мг.)</t>
  </si>
  <si>
    <t>Витамины (мг.)</t>
  </si>
  <si>
    <t>Пищевые вещества (г.)</t>
  </si>
  <si>
    <t>Масса порции</t>
  </si>
  <si>
    <t>Приём пищи, наименование блюда</t>
  </si>
  <si>
    <t>№ рецептуры</t>
  </si>
  <si>
    <t>Вторая неделя</t>
  </si>
  <si>
    <t>пятница</t>
  </si>
  <si>
    <t xml:space="preserve">Неделя вторая </t>
  </si>
  <si>
    <t>2,12/ 0,08</t>
  </si>
  <si>
    <t>48,36/ 0,6</t>
  </si>
  <si>
    <t>96,77/ 1,9</t>
  </si>
  <si>
    <t>262,44/ 24,04</t>
  </si>
  <si>
    <t>0,26/ 0,06</t>
  </si>
  <si>
    <t>33,27/ 120</t>
  </si>
  <si>
    <t>0,44/ 0,32</t>
  </si>
  <si>
    <t xml:space="preserve">0,05/ </t>
  </si>
  <si>
    <t>Пудинг творожный с повидлом или джемом</t>
  </si>
  <si>
    <t>четверг</t>
  </si>
  <si>
    <t>Какао с молоком</t>
  </si>
  <si>
    <t>Масса порции (г)</t>
  </si>
  <si>
    <t>Пряник (1шт.)</t>
  </si>
  <si>
    <t>Чай с сахаром</t>
  </si>
  <si>
    <r>
      <t xml:space="preserve">Тефтели </t>
    </r>
    <r>
      <rPr>
        <sz val="12"/>
        <color theme="1"/>
        <rFont val="Times New Roman"/>
        <family val="1"/>
        <charset val="204"/>
      </rPr>
      <t>(из птицы)</t>
    </r>
    <r>
      <rPr>
        <b/>
        <sz val="12"/>
        <color theme="1"/>
        <rFont val="Times New Roman"/>
        <family val="1"/>
        <charset val="204"/>
      </rPr>
      <t>с соусом</t>
    </r>
  </si>
  <si>
    <t>Рис отварной</t>
  </si>
  <si>
    <t>Первая неделя</t>
  </si>
  <si>
    <t xml:space="preserve"> среда</t>
  </si>
  <si>
    <t xml:space="preserve">Неделя первая </t>
  </si>
  <si>
    <t>Фрукты в ассортименте</t>
  </si>
  <si>
    <t>Пряник</t>
  </si>
  <si>
    <t>Макароны отварныеи с сыром</t>
  </si>
  <si>
    <t xml:space="preserve"> </t>
  </si>
  <si>
    <t>Запеканка из творога  с повидло или джемом</t>
  </si>
  <si>
    <t>Сыр</t>
  </si>
  <si>
    <r>
      <t xml:space="preserve">Каша вязкая молочная из риса </t>
    </r>
    <r>
      <rPr>
        <sz val="10"/>
        <color theme="1"/>
        <rFont val="Times New Roman"/>
        <family val="1"/>
        <charset val="204"/>
      </rPr>
      <t>(с маслом сливочным)</t>
    </r>
  </si>
  <si>
    <t>Неделя вторая</t>
  </si>
  <si>
    <t>Омлет натуральный с горошком(консервир)</t>
  </si>
  <si>
    <t xml:space="preserve">Пищевые вещества (г.) </t>
  </si>
  <si>
    <t>Фрукты а ассортименте</t>
  </si>
  <si>
    <t>Масло сливочное</t>
  </si>
  <si>
    <t>Хлеб ржаной</t>
  </si>
  <si>
    <t>Кофейный напиток</t>
  </si>
  <si>
    <t>Омлет натуральный</t>
  </si>
  <si>
    <r>
      <t>В</t>
    </r>
    <r>
      <rPr>
        <sz val="12"/>
        <color rgb="FF000000"/>
        <rFont val="Times New Roman"/>
        <family val="1"/>
        <charset val="204"/>
      </rPr>
      <t>1</t>
    </r>
  </si>
  <si>
    <t>первая неделя</t>
  </si>
  <si>
    <t>вторник</t>
  </si>
  <si>
    <t xml:space="preserve"> Какао с молоком</t>
  </si>
  <si>
    <t>1,4-</t>
  </si>
  <si>
    <t>понедельник</t>
  </si>
  <si>
    <r>
      <t xml:space="preserve">2. </t>
    </r>
    <r>
      <rPr>
        <b/>
        <sz val="12"/>
        <color theme="1"/>
        <rFont val="Times New Roman"/>
        <family val="1"/>
        <charset val="204"/>
      </rPr>
      <t xml:space="preserve">Сборник рецептур на продукцию для обучающихся во всех образовательных учреждениях.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Под ред. М.П.Могильного и  В.А.Тутельяна. - М.:ДеЛи плюс,2015 и 2017 года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</si>
  <si>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1. Санитарно-эпидемиологические правила и нормы СанПиН 2.3/2.4.3590-20. </t>
    </r>
    <r>
      <rPr>
        <sz val="12"/>
        <rFont val="Times New Roman"/>
        <family val="1"/>
        <charset val="204"/>
      </rPr>
      <t>Утверждены постановлением Главного государственного санитарного врача Российской Федерации от 27 октября 2020г. №32</t>
    </r>
  </si>
  <si>
    <t xml:space="preserve">Основание:  </t>
  </si>
  <si>
    <r>
      <t xml:space="preserve">Примерное меню завтраков для обучающихся 5-11-х классов, в том числе для детей с ограниченными возможностями здоровья                                                                                  </t>
    </r>
    <r>
      <rPr>
        <b/>
        <i/>
        <sz val="14"/>
        <color rgb="FF000000"/>
        <rFont val="Times New Roman"/>
        <family val="1"/>
        <charset val="204"/>
      </rPr>
      <t xml:space="preserve"> </t>
    </r>
  </si>
  <si>
    <t xml:space="preserve">среда </t>
  </si>
  <si>
    <r>
      <t xml:space="preserve">Каша вязкая молочная пшеничная </t>
    </r>
    <r>
      <rPr>
        <sz val="10"/>
        <color theme="1"/>
        <rFont val="Times New Roman"/>
        <family val="1"/>
        <charset val="204"/>
      </rPr>
      <t>(с маслом сливочным)</t>
    </r>
  </si>
  <si>
    <t xml:space="preserve">пятница </t>
  </si>
  <si>
    <t>Вторник</t>
  </si>
  <si>
    <t>Каша гречневая молочная</t>
  </si>
  <si>
    <t>Кофейный напиток с молоком</t>
  </si>
  <si>
    <r>
      <t xml:space="preserve">Тефтели </t>
    </r>
    <r>
      <rPr>
        <sz val="12"/>
        <color theme="1"/>
        <rFont val="Times New Roman"/>
        <family val="1"/>
        <charset val="204"/>
      </rPr>
      <t xml:space="preserve">(из птицы) </t>
    </r>
    <r>
      <rPr>
        <b/>
        <sz val="12"/>
        <color theme="1"/>
        <rFont val="Times New Roman"/>
        <family val="1"/>
        <charset val="204"/>
      </rPr>
      <t>с соусом</t>
    </r>
  </si>
  <si>
    <t>Запеканка из творога со сгущеным молоком</t>
  </si>
  <si>
    <t>Макароны отварные с сыром</t>
  </si>
  <si>
    <t xml:space="preserve">Омлет натуральный </t>
  </si>
  <si>
    <t>зеленым горошком ( консервированный)</t>
  </si>
  <si>
    <t>Печенье</t>
  </si>
  <si>
    <t>Каша вязкая молочная пшенная</t>
  </si>
  <si>
    <t>200/30</t>
  </si>
  <si>
    <t>200/7</t>
  </si>
  <si>
    <t>100(60/40)</t>
  </si>
  <si>
    <r>
      <t xml:space="preserve">Котлеты   рубленые </t>
    </r>
    <r>
      <rPr>
        <sz val="10"/>
        <color theme="1"/>
        <rFont val="Times New Roman"/>
        <family val="1"/>
        <charset val="204"/>
      </rPr>
      <t>из птицы</t>
    </r>
    <r>
      <rPr>
        <b/>
        <sz val="12"/>
        <color theme="1"/>
        <rFont val="Times New Roman"/>
        <family val="1"/>
        <charset val="204"/>
      </rPr>
      <t xml:space="preserve"> с соусом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</si>
</sst>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5" fillId="3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16" fillId="0" borderId="0" xfId="0" applyFont="1"/>
    <xf numFmtId="0" fontId="8" fillId="0" borderId="2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5" borderId="16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left" vertical="center" wrapText="1"/>
    </xf>
    <xf numFmtId="0" fontId="3" fillId="4" borderId="28" xfId="0" applyFont="1" applyFill="1" applyBorder="1" applyAlignment="1">
      <alignment horizontal="left" vertical="center" wrapText="1"/>
    </xf>
    <xf numFmtId="0" fontId="3" fillId="4" borderId="17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A1280-03A8-44A7-A720-9C9067B0F577}">
  <dimension ref="A1:O158"/>
  <sheetViews>
    <sheetView tabSelected="1" topLeftCell="A10" workbookViewId="0">
      <selection activeCell="B118" sqref="B118"/>
    </sheetView>
  </sheetViews>
  <sheetFormatPr defaultRowHeight="15" customHeight="1" x14ac:dyDescent="0.25"/>
  <cols>
    <col min="1" max="1" width="15" bestFit="1" customWidth="1"/>
    <col min="2" max="2" width="53.7109375" style="42" customWidth="1"/>
    <col min="3" max="3" width="10.85546875" customWidth="1"/>
    <col min="4" max="5" width="11.7109375" customWidth="1"/>
    <col min="6" max="6" width="14.42578125" customWidth="1"/>
  </cols>
  <sheetData>
    <row r="1" spans="1:15" ht="15" customHeight="1" x14ac:dyDescent="0.25">
      <c r="A1" s="73" t="s">
        <v>93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15" customHeight="1" x14ac:dyDescent="0.25">
      <c r="A2" s="28"/>
    </row>
    <row r="3" spans="1:15" ht="15" customHeight="1" x14ac:dyDescent="0.25">
      <c r="A3" s="27" t="s">
        <v>92</v>
      </c>
    </row>
    <row r="4" spans="1:15" ht="15" customHeight="1" x14ac:dyDescent="0.25">
      <c r="A4" s="74" t="s">
        <v>91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</row>
    <row r="5" spans="1:15" ht="15" customHeight="1" x14ac:dyDescent="0.25">
      <c r="A5" s="75" t="s">
        <v>90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8" spans="1:15" ht="15" customHeight="1" x14ac:dyDescent="0.25">
      <c r="A8" s="18" t="s">
        <v>68</v>
      </c>
      <c r="B8" s="43" t="s">
        <v>89</v>
      </c>
    </row>
    <row r="10" spans="1:15" ht="11.25" customHeight="1" x14ac:dyDescent="0.25"/>
    <row r="11" spans="1:15" ht="15" customHeight="1" x14ac:dyDescent="0.25">
      <c r="A11" s="53" t="s">
        <v>46</v>
      </c>
      <c r="B11" s="59" t="s">
        <v>45</v>
      </c>
      <c r="C11" s="53" t="s">
        <v>61</v>
      </c>
      <c r="D11" s="55" t="s">
        <v>43</v>
      </c>
      <c r="E11" s="56"/>
      <c r="F11" s="57"/>
      <c r="G11" s="76" t="s">
        <v>22</v>
      </c>
      <c r="H11" s="55" t="s">
        <v>42</v>
      </c>
      <c r="I11" s="56"/>
      <c r="J11" s="56"/>
      <c r="K11" s="57"/>
      <c r="L11" s="55" t="s">
        <v>41</v>
      </c>
      <c r="M11" s="56"/>
      <c r="N11" s="56"/>
      <c r="O11" s="57"/>
    </row>
    <row r="12" spans="1:15" ht="15" customHeight="1" x14ac:dyDescent="0.25">
      <c r="A12" s="54"/>
      <c r="B12" s="61"/>
      <c r="C12" s="54"/>
      <c r="D12" s="14" t="s">
        <v>20</v>
      </c>
      <c r="E12" s="14" t="s">
        <v>19</v>
      </c>
      <c r="F12" s="14" t="s">
        <v>18</v>
      </c>
      <c r="G12" s="77"/>
      <c r="H12" s="14" t="s">
        <v>40</v>
      </c>
      <c r="I12" s="14" t="s">
        <v>39</v>
      </c>
      <c r="J12" s="14" t="s">
        <v>38</v>
      </c>
      <c r="K12" s="14" t="s">
        <v>37</v>
      </c>
      <c r="L12" s="14" t="s">
        <v>36</v>
      </c>
      <c r="M12" s="14" t="s">
        <v>35</v>
      </c>
      <c r="N12" s="14" t="s">
        <v>34</v>
      </c>
      <c r="O12" s="14" t="s">
        <v>33</v>
      </c>
    </row>
    <row r="13" spans="1:15" ht="15" customHeight="1" thickBot="1" x14ac:dyDescent="0.3">
      <c r="A13" s="30">
        <v>183</v>
      </c>
      <c r="B13" s="35" t="s">
        <v>98</v>
      </c>
      <c r="C13" s="13">
        <v>250</v>
      </c>
      <c r="D13" s="11">
        <v>10.5</v>
      </c>
      <c r="E13" s="11">
        <v>4.75</v>
      </c>
      <c r="F13" s="11">
        <v>55.25</v>
      </c>
      <c r="G13" s="11">
        <v>307.5</v>
      </c>
      <c r="H13" s="11">
        <v>0.09</v>
      </c>
      <c r="I13" s="11" t="s">
        <v>88</v>
      </c>
      <c r="J13" s="11" t="s">
        <v>27</v>
      </c>
      <c r="K13" s="11" t="s">
        <v>72</v>
      </c>
      <c r="L13" s="11">
        <v>182</v>
      </c>
      <c r="M13" s="11">
        <v>288.75</v>
      </c>
      <c r="N13" s="11">
        <v>118</v>
      </c>
      <c r="O13" s="11">
        <v>3.25</v>
      </c>
    </row>
    <row r="14" spans="1:15" ht="15" customHeight="1" x14ac:dyDescent="0.25">
      <c r="A14" s="11">
        <v>382</v>
      </c>
      <c r="B14" s="36" t="s">
        <v>87</v>
      </c>
      <c r="C14" s="13">
        <v>200</v>
      </c>
      <c r="D14" s="11">
        <v>6.56</v>
      </c>
      <c r="E14" s="11">
        <v>4.25</v>
      </c>
      <c r="F14" s="11">
        <v>21.75</v>
      </c>
      <c r="G14" s="11">
        <v>118.6</v>
      </c>
      <c r="H14" s="11">
        <v>0.06</v>
      </c>
      <c r="I14" s="11">
        <v>1.2</v>
      </c>
      <c r="J14" s="11">
        <v>24.4</v>
      </c>
      <c r="K14" s="11" t="s">
        <v>72</v>
      </c>
      <c r="L14" s="11">
        <v>133.19999999999999</v>
      </c>
      <c r="M14" s="11">
        <v>124.55</v>
      </c>
      <c r="N14" s="11">
        <v>25.4</v>
      </c>
      <c r="O14" s="11">
        <v>2</v>
      </c>
    </row>
    <row r="15" spans="1:15" ht="15" customHeight="1" x14ac:dyDescent="0.25">
      <c r="A15" s="11">
        <v>15</v>
      </c>
      <c r="B15" s="36" t="s">
        <v>74</v>
      </c>
      <c r="C15" s="13">
        <v>15</v>
      </c>
      <c r="D15" s="11">
        <v>3.48</v>
      </c>
      <c r="E15" s="11">
        <v>4.43</v>
      </c>
      <c r="F15" s="11"/>
      <c r="G15" s="11">
        <v>54</v>
      </c>
      <c r="H15" s="11">
        <v>0.01</v>
      </c>
      <c r="I15" s="11">
        <v>0.11</v>
      </c>
      <c r="J15" s="11">
        <v>39</v>
      </c>
      <c r="K15" s="11">
        <v>0.08</v>
      </c>
      <c r="L15" s="11">
        <v>132</v>
      </c>
      <c r="M15" s="11">
        <v>75</v>
      </c>
      <c r="N15" s="11">
        <v>5.25</v>
      </c>
      <c r="O15" s="11">
        <v>0.15</v>
      </c>
    </row>
    <row r="16" spans="1:15" ht="15" customHeight="1" x14ac:dyDescent="0.25">
      <c r="A16" s="11">
        <v>14</v>
      </c>
      <c r="B16" s="36" t="s">
        <v>80</v>
      </c>
      <c r="C16" s="13">
        <v>10</v>
      </c>
      <c r="D16" s="11">
        <v>0.08</v>
      </c>
      <c r="E16" s="26">
        <v>7.25</v>
      </c>
      <c r="F16" s="11">
        <v>0.13</v>
      </c>
      <c r="G16" s="11">
        <v>66</v>
      </c>
      <c r="H16" s="11" t="s">
        <v>27</v>
      </c>
      <c r="I16" s="11" t="s">
        <v>72</v>
      </c>
      <c r="J16" s="11">
        <v>40</v>
      </c>
      <c r="K16" s="11">
        <v>0.1</v>
      </c>
      <c r="L16" s="11">
        <v>2.4</v>
      </c>
      <c r="M16" s="11">
        <v>3</v>
      </c>
      <c r="N16" s="11" t="s">
        <v>72</v>
      </c>
      <c r="O16" s="11">
        <v>0.2</v>
      </c>
    </row>
    <row r="17" spans="1:15" ht="15" customHeight="1" x14ac:dyDescent="0.25">
      <c r="A17" s="11" t="s">
        <v>29</v>
      </c>
      <c r="B17" s="36" t="s">
        <v>28</v>
      </c>
      <c r="C17" s="13">
        <v>30</v>
      </c>
      <c r="D17" s="11">
        <v>2.25</v>
      </c>
      <c r="E17" s="11">
        <v>0.84</v>
      </c>
      <c r="F17" s="11">
        <v>15.42</v>
      </c>
      <c r="G17" s="11">
        <v>85.8</v>
      </c>
      <c r="H17" s="11">
        <v>0.3</v>
      </c>
      <c r="I17" s="11" t="s">
        <v>27</v>
      </c>
      <c r="J17" s="11" t="s">
        <v>27</v>
      </c>
      <c r="K17" s="11">
        <v>0.39</v>
      </c>
      <c r="L17" s="11">
        <v>6.9</v>
      </c>
      <c r="M17" s="11">
        <v>26.1</v>
      </c>
      <c r="N17" s="11">
        <v>9.9</v>
      </c>
      <c r="O17" s="11">
        <v>0.33</v>
      </c>
    </row>
    <row r="18" spans="1:15" ht="15" customHeight="1" x14ac:dyDescent="0.25">
      <c r="A18" s="11">
        <v>338</v>
      </c>
      <c r="B18" s="36" t="s">
        <v>69</v>
      </c>
      <c r="C18" s="13">
        <v>100</v>
      </c>
      <c r="D18" s="11">
        <v>0.4</v>
      </c>
      <c r="E18" s="11">
        <v>0.4</v>
      </c>
      <c r="F18" s="11">
        <v>9.8000000000000007</v>
      </c>
      <c r="G18" s="11">
        <v>47</v>
      </c>
      <c r="H18" s="11">
        <v>0.03</v>
      </c>
      <c r="I18" s="11">
        <v>10</v>
      </c>
      <c r="J18" s="11" t="s">
        <v>27</v>
      </c>
      <c r="K18" s="11">
        <v>0.2</v>
      </c>
      <c r="L18" s="11">
        <v>16</v>
      </c>
      <c r="M18" s="11">
        <v>11</v>
      </c>
      <c r="N18" s="11">
        <v>9</v>
      </c>
      <c r="O18" s="11">
        <v>2.2000000000000002</v>
      </c>
    </row>
    <row r="19" spans="1:15" ht="15" customHeight="1" x14ac:dyDescent="0.25">
      <c r="A19" s="11"/>
      <c r="B19" s="37" t="s">
        <v>26</v>
      </c>
      <c r="C19" s="12">
        <v>1</v>
      </c>
      <c r="D19" s="68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70"/>
    </row>
    <row r="20" spans="1:15" ht="15" customHeight="1" x14ac:dyDescent="0.25">
      <c r="A20" s="71" t="s">
        <v>25</v>
      </c>
      <c r="B20" s="72"/>
      <c r="C20" s="10">
        <f>SUM(C13:C18)</f>
        <v>605</v>
      </c>
      <c r="D20" s="10">
        <f t="shared" ref="D20:O20" si="0">SUM(D13:D18)</f>
        <v>23.269999999999996</v>
      </c>
      <c r="E20" s="10">
        <f t="shared" si="0"/>
        <v>21.919999999999998</v>
      </c>
      <c r="F20" s="10">
        <f t="shared" si="0"/>
        <v>102.35</v>
      </c>
      <c r="G20" s="10">
        <f t="shared" si="0"/>
        <v>678.9</v>
      </c>
      <c r="H20" s="10">
        <f t="shared" si="0"/>
        <v>0.49</v>
      </c>
      <c r="I20" s="10">
        <f t="shared" si="0"/>
        <v>11.31</v>
      </c>
      <c r="J20" s="10">
        <f t="shared" si="0"/>
        <v>103.4</v>
      </c>
      <c r="K20" s="10">
        <f t="shared" si="0"/>
        <v>0.77</v>
      </c>
      <c r="L20" s="10">
        <f t="shared" si="0"/>
        <v>472.49999999999994</v>
      </c>
      <c r="M20" s="10">
        <f t="shared" si="0"/>
        <v>528.4</v>
      </c>
      <c r="N20" s="10">
        <f t="shared" si="0"/>
        <v>167.55</v>
      </c>
      <c r="O20" s="10">
        <f t="shared" si="0"/>
        <v>8.1300000000000008</v>
      </c>
    </row>
    <row r="23" spans="1:15" ht="15" customHeight="1" x14ac:dyDescent="0.25">
      <c r="A23" s="18" t="s">
        <v>68</v>
      </c>
      <c r="B23" s="43" t="s">
        <v>86</v>
      </c>
    </row>
    <row r="26" spans="1:15" ht="28.5" customHeight="1" x14ac:dyDescent="0.25">
      <c r="A26" s="16" t="s">
        <v>46</v>
      </c>
      <c r="B26" s="38" t="s">
        <v>45</v>
      </c>
      <c r="C26" s="16" t="s">
        <v>61</v>
      </c>
      <c r="D26" s="55" t="s">
        <v>43</v>
      </c>
      <c r="E26" s="56"/>
      <c r="F26" s="57"/>
      <c r="G26" s="15" t="s">
        <v>22</v>
      </c>
      <c r="H26" s="55" t="s">
        <v>42</v>
      </c>
      <c r="I26" s="56"/>
      <c r="J26" s="56"/>
      <c r="K26" s="57"/>
      <c r="L26" s="55" t="s">
        <v>41</v>
      </c>
      <c r="M26" s="56"/>
      <c r="N26" s="56"/>
      <c r="O26" s="57"/>
    </row>
    <row r="27" spans="1:15" ht="15" customHeight="1" x14ac:dyDescent="0.25">
      <c r="A27" s="16"/>
      <c r="B27" s="38"/>
      <c r="C27" s="16"/>
      <c r="D27" s="14" t="s">
        <v>20</v>
      </c>
      <c r="E27" s="14" t="s">
        <v>19</v>
      </c>
      <c r="F27" s="14" t="s">
        <v>18</v>
      </c>
      <c r="G27" s="15"/>
      <c r="H27" s="14" t="s">
        <v>40</v>
      </c>
      <c r="I27" s="14" t="s">
        <v>39</v>
      </c>
      <c r="J27" s="14" t="s">
        <v>38</v>
      </c>
      <c r="K27" s="14" t="s">
        <v>37</v>
      </c>
      <c r="L27" s="14" t="s">
        <v>36</v>
      </c>
      <c r="M27" s="14" t="s">
        <v>35</v>
      </c>
      <c r="N27" s="14" t="s">
        <v>34</v>
      </c>
      <c r="O27" s="14" t="s">
        <v>33</v>
      </c>
    </row>
    <row r="28" spans="1:15" ht="15" customHeight="1" x14ac:dyDescent="0.25">
      <c r="A28" s="11">
        <v>223</v>
      </c>
      <c r="B28" s="36" t="s">
        <v>101</v>
      </c>
      <c r="C28" s="13" t="s">
        <v>107</v>
      </c>
      <c r="D28" s="11">
        <v>25.16</v>
      </c>
      <c r="E28" s="11">
        <v>17.25</v>
      </c>
      <c r="F28" s="11">
        <v>83.73</v>
      </c>
      <c r="G28" s="11">
        <v>583.6</v>
      </c>
      <c r="H28" s="11">
        <v>0.08</v>
      </c>
      <c r="I28" s="11">
        <v>0.52</v>
      </c>
      <c r="J28" s="11">
        <v>144.4</v>
      </c>
      <c r="K28" s="11">
        <v>1</v>
      </c>
      <c r="L28" s="11">
        <v>255.64</v>
      </c>
      <c r="M28" s="11">
        <v>427.24</v>
      </c>
      <c r="N28" s="11">
        <v>47.16</v>
      </c>
      <c r="O28" s="11">
        <v>1.64</v>
      </c>
    </row>
    <row r="29" spans="1:15" ht="15" customHeight="1" x14ac:dyDescent="0.25">
      <c r="A29" s="11">
        <v>376</v>
      </c>
      <c r="B29" s="36" t="s">
        <v>30</v>
      </c>
      <c r="C29" s="13" t="s">
        <v>108</v>
      </c>
      <c r="D29" s="11">
        <v>0.13</v>
      </c>
      <c r="E29" s="11">
        <v>0.02</v>
      </c>
      <c r="F29" s="11">
        <v>15</v>
      </c>
      <c r="G29" s="11">
        <v>62</v>
      </c>
      <c r="H29" s="11" t="s">
        <v>27</v>
      </c>
      <c r="I29" s="11">
        <v>0.03</v>
      </c>
      <c r="J29" s="11" t="s">
        <v>27</v>
      </c>
      <c r="K29" s="11" t="s">
        <v>27</v>
      </c>
      <c r="L29" s="11">
        <v>11.1</v>
      </c>
      <c r="M29" s="11">
        <v>2.8</v>
      </c>
      <c r="N29" s="11">
        <v>1.4</v>
      </c>
      <c r="O29" s="11">
        <v>0.28000000000000003</v>
      </c>
    </row>
    <row r="30" spans="1:15" ht="15" customHeight="1" x14ac:dyDescent="0.25">
      <c r="A30" s="24" t="s">
        <v>29</v>
      </c>
      <c r="B30" s="36" t="s">
        <v>28</v>
      </c>
      <c r="C30" s="13">
        <v>30</v>
      </c>
      <c r="D30" s="11">
        <v>2.25</v>
      </c>
      <c r="E30" s="11">
        <v>0.84</v>
      </c>
      <c r="F30" s="11">
        <v>15.42</v>
      </c>
      <c r="G30" s="11">
        <v>85.8</v>
      </c>
      <c r="H30" s="11">
        <v>0.03</v>
      </c>
      <c r="I30" s="11" t="s">
        <v>27</v>
      </c>
      <c r="J30" s="11" t="s">
        <v>27</v>
      </c>
      <c r="K30" s="11">
        <v>0.39</v>
      </c>
      <c r="L30" s="11">
        <v>6.9</v>
      </c>
      <c r="M30" s="11">
        <v>26.1</v>
      </c>
      <c r="N30" s="11">
        <v>9.9</v>
      </c>
      <c r="O30" s="11">
        <v>0.33</v>
      </c>
    </row>
    <row r="31" spans="1:15" ht="15" customHeight="1" x14ac:dyDescent="0.25">
      <c r="A31" s="11">
        <v>338</v>
      </c>
      <c r="B31" s="36" t="s">
        <v>69</v>
      </c>
      <c r="C31" s="13">
        <v>100</v>
      </c>
      <c r="D31" s="11">
        <v>0.4</v>
      </c>
      <c r="E31" s="11">
        <v>0.4</v>
      </c>
      <c r="F31" s="11">
        <v>9.8000000000000007</v>
      </c>
      <c r="G31" s="11">
        <v>47</v>
      </c>
      <c r="H31" s="11">
        <v>0.03</v>
      </c>
      <c r="I31" s="11">
        <v>10</v>
      </c>
      <c r="J31" s="11" t="s">
        <v>72</v>
      </c>
      <c r="K31" s="11">
        <v>0.2</v>
      </c>
      <c r="L31" s="11">
        <v>16</v>
      </c>
      <c r="M31" s="11">
        <v>11</v>
      </c>
      <c r="N31" s="11">
        <v>9</v>
      </c>
      <c r="O31" s="11">
        <v>2.2000000000000002</v>
      </c>
    </row>
    <row r="32" spans="1:15" ht="15" customHeight="1" x14ac:dyDescent="0.25">
      <c r="A32" s="11"/>
      <c r="B32" s="37" t="s">
        <v>26</v>
      </c>
      <c r="C32" s="12">
        <v>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spans="1:15" ht="15" customHeight="1" x14ac:dyDescent="0.25">
      <c r="A33" s="10" t="s">
        <v>25</v>
      </c>
      <c r="B33" s="39"/>
      <c r="C33" s="10">
        <f>SUM(C28:C31)</f>
        <v>130</v>
      </c>
      <c r="D33" s="10">
        <f t="shared" ref="D33:O33" si="1">SUM(D28:D31)</f>
        <v>27.939999999999998</v>
      </c>
      <c r="E33" s="10">
        <f t="shared" si="1"/>
        <v>18.509999999999998</v>
      </c>
      <c r="F33" s="10">
        <f t="shared" si="1"/>
        <v>123.95</v>
      </c>
      <c r="G33" s="10">
        <f t="shared" si="1"/>
        <v>778.4</v>
      </c>
      <c r="H33" s="10">
        <f t="shared" si="1"/>
        <v>0.14000000000000001</v>
      </c>
      <c r="I33" s="10">
        <f t="shared" si="1"/>
        <v>10.55</v>
      </c>
      <c r="J33" s="10">
        <f t="shared" si="1"/>
        <v>144.4</v>
      </c>
      <c r="K33" s="10">
        <f t="shared" si="1"/>
        <v>1.59</v>
      </c>
      <c r="L33" s="10">
        <f t="shared" si="1"/>
        <v>289.64</v>
      </c>
      <c r="M33" s="10">
        <f t="shared" si="1"/>
        <v>467.14000000000004</v>
      </c>
      <c r="N33" s="10">
        <f t="shared" si="1"/>
        <v>67.459999999999994</v>
      </c>
      <c r="O33" s="10">
        <f t="shared" si="1"/>
        <v>4.45</v>
      </c>
    </row>
    <row r="36" spans="1:15" ht="15" customHeight="1" x14ac:dyDescent="0.25">
      <c r="A36" s="18" t="s">
        <v>68</v>
      </c>
      <c r="B36" s="43" t="s">
        <v>94</v>
      </c>
    </row>
    <row r="38" spans="1:15" ht="28.5" customHeight="1" x14ac:dyDescent="0.25">
      <c r="A38" s="53" t="s">
        <v>46</v>
      </c>
      <c r="B38" s="38" t="s">
        <v>45</v>
      </c>
      <c r="C38" s="16" t="s">
        <v>61</v>
      </c>
      <c r="D38" s="55" t="s">
        <v>43</v>
      </c>
      <c r="E38" s="56"/>
      <c r="F38" s="57"/>
      <c r="G38" s="76" t="s">
        <v>22</v>
      </c>
      <c r="H38" s="55" t="s">
        <v>42</v>
      </c>
      <c r="I38" s="56"/>
      <c r="J38" s="56"/>
      <c r="K38" s="57"/>
      <c r="L38" s="55" t="s">
        <v>41</v>
      </c>
      <c r="M38" s="56"/>
      <c r="N38" s="56"/>
      <c r="O38" s="57"/>
    </row>
    <row r="39" spans="1:15" ht="15" customHeight="1" x14ac:dyDescent="0.25">
      <c r="A39" s="54"/>
      <c r="B39" s="38"/>
      <c r="C39" s="16"/>
      <c r="D39" s="14" t="s">
        <v>20</v>
      </c>
      <c r="E39" s="14" t="s">
        <v>19</v>
      </c>
      <c r="F39" s="14" t="s">
        <v>18</v>
      </c>
      <c r="G39" s="77"/>
      <c r="H39" s="14" t="s">
        <v>84</v>
      </c>
      <c r="I39" s="14" t="s">
        <v>39</v>
      </c>
      <c r="J39" s="14" t="s">
        <v>38</v>
      </c>
      <c r="K39" s="14" t="s">
        <v>37</v>
      </c>
      <c r="L39" s="14" t="s">
        <v>36</v>
      </c>
      <c r="M39" s="14" t="s">
        <v>35</v>
      </c>
      <c r="N39" s="14" t="s">
        <v>34</v>
      </c>
      <c r="O39" s="14" t="s">
        <v>33</v>
      </c>
    </row>
    <row r="40" spans="1:15" ht="15" customHeight="1" x14ac:dyDescent="0.25">
      <c r="A40" s="11">
        <v>210</v>
      </c>
      <c r="B40" s="36" t="s">
        <v>83</v>
      </c>
      <c r="C40" s="13">
        <v>200</v>
      </c>
      <c r="D40" s="11">
        <v>18.59</v>
      </c>
      <c r="E40" s="11">
        <v>33.11</v>
      </c>
      <c r="F40" s="11">
        <v>3.52</v>
      </c>
      <c r="G40" s="11">
        <v>386.2</v>
      </c>
      <c r="H40" s="11">
        <v>0.15</v>
      </c>
      <c r="I40" s="11">
        <v>0.35</v>
      </c>
      <c r="J40" s="11">
        <v>432.76</v>
      </c>
      <c r="K40" s="11" t="s">
        <v>27</v>
      </c>
      <c r="L40" s="11">
        <v>386.2</v>
      </c>
      <c r="M40" s="11">
        <v>301.02999999999997</v>
      </c>
      <c r="N40" s="11">
        <v>21.52</v>
      </c>
      <c r="O40" s="11">
        <v>3.52</v>
      </c>
    </row>
    <row r="41" spans="1:15" ht="15" customHeight="1" x14ac:dyDescent="0.25">
      <c r="A41" s="11">
        <v>379</v>
      </c>
      <c r="B41" s="36" t="s">
        <v>99</v>
      </c>
      <c r="C41" s="13">
        <v>200</v>
      </c>
      <c r="D41" s="11">
        <v>3.17</v>
      </c>
      <c r="E41" s="11">
        <v>2.68</v>
      </c>
      <c r="F41" s="11">
        <v>15.96</v>
      </c>
      <c r="G41" s="11">
        <v>100.6</v>
      </c>
      <c r="H41" s="11">
        <v>0.03</v>
      </c>
      <c r="I41" s="11">
        <v>1.3</v>
      </c>
      <c r="J41" s="11">
        <v>20</v>
      </c>
      <c r="K41" s="11" t="s">
        <v>27</v>
      </c>
      <c r="L41" s="11">
        <v>125.78</v>
      </c>
      <c r="M41" s="11">
        <v>90</v>
      </c>
      <c r="N41" s="11">
        <v>14</v>
      </c>
      <c r="O41" s="11">
        <v>0.12</v>
      </c>
    </row>
    <row r="42" spans="1:15" ht="15" customHeight="1" x14ac:dyDescent="0.25">
      <c r="A42" s="11" t="s">
        <v>29</v>
      </c>
      <c r="B42" s="36" t="s">
        <v>28</v>
      </c>
      <c r="C42" s="13">
        <v>30</v>
      </c>
      <c r="D42" s="11">
        <v>2.25</v>
      </c>
      <c r="E42" s="11">
        <v>0.84</v>
      </c>
      <c r="F42" s="11">
        <v>15.42</v>
      </c>
      <c r="G42" s="11">
        <v>85.8</v>
      </c>
      <c r="H42" s="11">
        <v>0.3</v>
      </c>
      <c r="I42" s="11" t="s">
        <v>27</v>
      </c>
      <c r="J42" s="11" t="s">
        <v>27</v>
      </c>
      <c r="K42" s="11">
        <v>0.39</v>
      </c>
      <c r="L42" s="11">
        <v>6.9</v>
      </c>
      <c r="M42" s="11">
        <v>26.1</v>
      </c>
      <c r="N42" s="11">
        <v>9.9</v>
      </c>
      <c r="O42" s="11">
        <v>0.33</v>
      </c>
    </row>
    <row r="43" spans="1:15" ht="15" customHeight="1" x14ac:dyDescent="0.25">
      <c r="A43" s="11" t="s">
        <v>29</v>
      </c>
      <c r="B43" s="36" t="s">
        <v>81</v>
      </c>
      <c r="C43" s="13">
        <v>30</v>
      </c>
      <c r="D43" s="11">
        <v>2.1</v>
      </c>
      <c r="E43" s="11">
        <v>0.6</v>
      </c>
      <c r="F43" s="11">
        <v>11.7</v>
      </c>
      <c r="G43" s="11">
        <v>63</v>
      </c>
      <c r="H43" s="11">
        <v>0.06</v>
      </c>
      <c r="I43" s="11"/>
      <c r="J43" s="11"/>
      <c r="K43" s="11">
        <v>0.54</v>
      </c>
      <c r="L43" s="11">
        <v>13.8</v>
      </c>
      <c r="M43" s="11">
        <v>63.6</v>
      </c>
      <c r="N43" s="11">
        <v>15</v>
      </c>
      <c r="O43" s="11">
        <v>1.86</v>
      </c>
    </row>
    <row r="44" spans="1:15" ht="15" customHeight="1" x14ac:dyDescent="0.25">
      <c r="A44" s="11">
        <v>14</v>
      </c>
      <c r="B44" s="36" t="s">
        <v>80</v>
      </c>
      <c r="C44" s="13">
        <v>10</v>
      </c>
      <c r="D44" s="11">
        <v>0.08</v>
      </c>
      <c r="E44" s="11">
        <v>7.25</v>
      </c>
      <c r="F44" s="11">
        <v>0.13</v>
      </c>
      <c r="G44" s="11">
        <v>66</v>
      </c>
      <c r="H44" s="11"/>
      <c r="I44" s="11"/>
      <c r="J44" s="11"/>
      <c r="K44" s="11"/>
      <c r="L44" s="11"/>
      <c r="M44" s="11"/>
      <c r="N44" s="11"/>
      <c r="O44" s="11"/>
    </row>
    <row r="45" spans="1:15" ht="15" customHeight="1" x14ac:dyDescent="0.25">
      <c r="A45" s="11">
        <v>338</v>
      </c>
      <c r="B45" s="36" t="s">
        <v>69</v>
      </c>
      <c r="C45" s="13">
        <v>100</v>
      </c>
      <c r="D45" s="11">
        <v>0.4</v>
      </c>
      <c r="E45" s="11">
        <v>0.3</v>
      </c>
      <c r="F45" s="11">
        <v>10.3</v>
      </c>
      <c r="G45" s="11">
        <v>47</v>
      </c>
      <c r="H45" s="11">
        <v>0.02</v>
      </c>
      <c r="I45" s="11">
        <v>5</v>
      </c>
      <c r="J45" s="11" t="s">
        <v>27</v>
      </c>
      <c r="K45" s="11">
        <v>0.4</v>
      </c>
      <c r="L45" s="11">
        <v>19</v>
      </c>
      <c r="M45" s="11">
        <v>16</v>
      </c>
      <c r="N45" s="11">
        <v>12</v>
      </c>
      <c r="O45" s="11">
        <v>2.2999999999999998</v>
      </c>
    </row>
    <row r="46" spans="1:15" ht="15" customHeight="1" x14ac:dyDescent="0.25">
      <c r="A46" s="11"/>
      <c r="B46" s="37" t="s">
        <v>26</v>
      </c>
      <c r="C46" s="12">
        <v>1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</row>
    <row r="47" spans="1:15" ht="15" customHeight="1" x14ac:dyDescent="0.25">
      <c r="A47" s="10" t="s">
        <v>25</v>
      </c>
      <c r="B47" s="39"/>
      <c r="C47" s="25">
        <f>SUM(C40:C45)</f>
        <v>570</v>
      </c>
      <c r="D47" s="25">
        <f t="shared" ref="D47:O47" si="2">SUM(D40:D45)</f>
        <v>26.589999999999996</v>
      </c>
      <c r="E47" s="25">
        <f t="shared" si="2"/>
        <v>44.78</v>
      </c>
      <c r="F47" s="25">
        <f t="shared" si="2"/>
        <v>57.03</v>
      </c>
      <c r="G47" s="25">
        <f t="shared" si="2"/>
        <v>748.59999999999991</v>
      </c>
      <c r="H47" s="25">
        <f t="shared" si="2"/>
        <v>0.56000000000000005</v>
      </c>
      <c r="I47" s="25">
        <f t="shared" si="2"/>
        <v>6.65</v>
      </c>
      <c r="J47" s="25">
        <f t="shared" si="2"/>
        <v>452.76</v>
      </c>
      <c r="K47" s="25">
        <f t="shared" si="2"/>
        <v>1.33</v>
      </c>
      <c r="L47" s="25">
        <f t="shared" si="2"/>
        <v>551.67999999999995</v>
      </c>
      <c r="M47" s="25">
        <f t="shared" si="2"/>
        <v>496.73</v>
      </c>
      <c r="N47" s="25">
        <f t="shared" si="2"/>
        <v>72.419999999999987</v>
      </c>
      <c r="O47" s="25">
        <f t="shared" si="2"/>
        <v>8.129999999999999</v>
      </c>
    </row>
    <row r="50" spans="1:15" ht="15" customHeight="1" x14ac:dyDescent="0.25">
      <c r="A50" s="18" t="s">
        <v>68</v>
      </c>
      <c r="B50" s="43" t="s">
        <v>59</v>
      </c>
    </row>
    <row r="52" spans="1:15" ht="50.1" customHeight="1" x14ac:dyDescent="0.25">
      <c r="A52" s="16" t="s">
        <v>46</v>
      </c>
      <c r="B52" s="38" t="s">
        <v>45</v>
      </c>
      <c r="C52" s="16" t="s">
        <v>61</v>
      </c>
      <c r="D52" s="55" t="s">
        <v>43</v>
      </c>
      <c r="E52" s="56"/>
      <c r="F52" s="57"/>
      <c r="G52" s="15" t="s">
        <v>22</v>
      </c>
      <c r="H52" s="55" t="s">
        <v>42</v>
      </c>
      <c r="I52" s="56"/>
      <c r="J52" s="56"/>
      <c r="K52" s="57"/>
      <c r="L52" s="55" t="s">
        <v>41</v>
      </c>
      <c r="M52" s="56"/>
      <c r="N52" s="56"/>
      <c r="O52" s="57"/>
    </row>
    <row r="53" spans="1:15" ht="15" customHeight="1" x14ac:dyDescent="0.25">
      <c r="A53" s="16"/>
      <c r="B53" s="38"/>
      <c r="C53" s="16"/>
      <c r="D53" s="14" t="s">
        <v>20</v>
      </c>
      <c r="E53" s="14" t="s">
        <v>19</v>
      </c>
      <c r="F53" s="14" t="s">
        <v>18</v>
      </c>
      <c r="G53" s="15"/>
      <c r="H53" s="14" t="s">
        <v>40</v>
      </c>
      <c r="I53" s="14" t="s">
        <v>39</v>
      </c>
      <c r="J53" s="14" t="s">
        <v>38</v>
      </c>
      <c r="K53" s="14" t="s">
        <v>37</v>
      </c>
      <c r="L53" s="14" t="s">
        <v>36</v>
      </c>
      <c r="M53" s="14" t="s">
        <v>35</v>
      </c>
      <c r="N53" s="14" t="s">
        <v>34</v>
      </c>
      <c r="O53" s="14" t="s">
        <v>33</v>
      </c>
    </row>
    <row r="54" spans="1:15" ht="15" customHeight="1" x14ac:dyDescent="0.25">
      <c r="A54" s="11">
        <v>302</v>
      </c>
      <c r="B54" s="36" t="s">
        <v>65</v>
      </c>
      <c r="C54" s="13">
        <v>180</v>
      </c>
      <c r="D54" s="11">
        <v>12.42</v>
      </c>
      <c r="E54" s="11">
        <v>15.4</v>
      </c>
      <c r="F54" s="11">
        <v>55.62</v>
      </c>
      <c r="G54" s="11">
        <v>244.26</v>
      </c>
      <c r="H54" s="11">
        <v>0.05</v>
      </c>
      <c r="I54" s="11" t="s">
        <v>27</v>
      </c>
      <c r="J54" s="11" t="s">
        <v>27</v>
      </c>
      <c r="K54" s="11">
        <v>1.28</v>
      </c>
      <c r="L54" s="11">
        <v>2.09</v>
      </c>
      <c r="M54" s="11">
        <v>93.46</v>
      </c>
      <c r="N54" s="11">
        <v>25.05</v>
      </c>
      <c r="O54" s="11">
        <v>0.82</v>
      </c>
    </row>
    <row r="55" spans="1:15" ht="15" customHeight="1" x14ac:dyDescent="0.25">
      <c r="A55" s="11">
        <v>278</v>
      </c>
      <c r="B55" s="36" t="s">
        <v>100</v>
      </c>
      <c r="C55" s="13" t="s">
        <v>109</v>
      </c>
      <c r="D55" s="11">
        <v>12.7</v>
      </c>
      <c r="E55" s="11">
        <v>9.2899999999999991</v>
      </c>
      <c r="F55" s="11">
        <v>12.17</v>
      </c>
      <c r="G55" s="11">
        <v>183.72</v>
      </c>
      <c r="H55" s="11">
        <v>0.04</v>
      </c>
      <c r="I55" s="11">
        <v>3.83</v>
      </c>
      <c r="J55" s="11">
        <v>32.869999999999997</v>
      </c>
      <c r="K55" s="11">
        <v>3.29</v>
      </c>
      <c r="L55" s="11">
        <v>62.33</v>
      </c>
      <c r="M55" s="11"/>
      <c r="N55" s="11">
        <v>47.59</v>
      </c>
      <c r="O55" s="11">
        <v>1.0900000000000001</v>
      </c>
    </row>
    <row r="56" spans="1:15" ht="15" customHeight="1" x14ac:dyDescent="0.25">
      <c r="A56" s="11">
        <v>376</v>
      </c>
      <c r="B56" s="36" t="s">
        <v>63</v>
      </c>
      <c r="C56" s="13">
        <v>200</v>
      </c>
      <c r="D56" s="11">
        <v>7.0000000000000007E-2</v>
      </c>
      <c r="E56" s="11">
        <v>0.02</v>
      </c>
      <c r="F56" s="11">
        <v>15</v>
      </c>
      <c r="G56" s="11">
        <v>60</v>
      </c>
      <c r="H56" s="11" t="s">
        <v>27</v>
      </c>
      <c r="I56" s="11">
        <v>0.03</v>
      </c>
      <c r="J56" s="11" t="s">
        <v>27</v>
      </c>
      <c r="K56" s="11" t="s">
        <v>27</v>
      </c>
      <c r="L56" s="11">
        <v>11.1</v>
      </c>
      <c r="M56" s="11">
        <v>2.8</v>
      </c>
      <c r="N56" s="11">
        <v>1.4</v>
      </c>
      <c r="O56" s="11">
        <v>0.28000000000000003</v>
      </c>
    </row>
    <row r="57" spans="1:15" ht="15" customHeight="1" x14ac:dyDescent="0.25">
      <c r="A57" s="11" t="s">
        <v>29</v>
      </c>
      <c r="B57" s="36" t="s">
        <v>28</v>
      </c>
      <c r="C57" s="13">
        <v>30</v>
      </c>
      <c r="D57" s="11">
        <v>2.25</v>
      </c>
      <c r="E57" s="11">
        <v>0.84</v>
      </c>
      <c r="F57" s="11">
        <v>15.42</v>
      </c>
      <c r="G57" s="11">
        <v>85.8</v>
      </c>
      <c r="H57" s="11">
        <v>0.03</v>
      </c>
      <c r="I57" s="11" t="s">
        <v>27</v>
      </c>
      <c r="J57" s="11" t="s">
        <v>27</v>
      </c>
      <c r="K57" s="11">
        <v>0.39</v>
      </c>
      <c r="L57" s="11">
        <v>6.9</v>
      </c>
      <c r="M57" s="11">
        <v>26.1</v>
      </c>
      <c r="N57" s="11">
        <v>9.9</v>
      </c>
      <c r="O57" s="11">
        <v>0.33</v>
      </c>
    </row>
    <row r="58" spans="1:15" ht="15" customHeight="1" x14ac:dyDescent="0.25">
      <c r="A58" s="11" t="s">
        <v>29</v>
      </c>
      <c r="B58" s="36" t="s">
        <v>105</v>
      </c>
      <c r="C58" s="13">
        <v>40</v>
      </c>
      <c r="D58" s="11">
        <v>2.6</v>
      </c>
      <c r="E58" s="11">
        <v>2.4</v>
      </c>
      <c r="F58" s="11">
        <v>28</v>
      </c>
      <c r="G58" s="11">
        <v>144.80000000000001</v>
      </c>
      <c r="H58" s="11">
        <v>0.03</v>
      </c>
      <c r="I58" s="11"/>
      <c r="J58" s="11"/>
      <c r="K58" s="11">
        <v>6.4</v>
      </c>
      <c r="L58" s="11">
        <v>0.44</v>
      </c>
      <c r="M58" s="11">
        <v>2.52</v>
      </c>
      <c r="N58" s="11">
        <v>0.92</v>
      </c>
      <c r="O58" s="11">
        <v>1.76</v>
      </c>
    </row>
    <row r="59" spans="1:15" ht="15" customHeight="1" x14ac:dyDescent="0.25">
      <c r="A59" s="11"/>
      <c r="B59" s="37" t="s">
        <v>26</v>
      </c>
      <c r="C59" s="12">
        <v>1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</row>
    <row r="60" spans="1:15" ht="15" customHeight="1" x14ac:dyDescent="0.25">
      <c r="A60" s="10" t="s">
        <v>25</v>
      </c>
      <c r="B60" s="39"/>
      <c r="C60" s="10">
        <f>SUM(C54:C58)</f>
        <v>450</v>
      </c>
      <c r="D60" s="10">
        <f t="shared" ref="D60:O60" si="3">SUM(D54:D58)</f>
        <v>30.04</v>
      </c>
      <c r="E60" s="10">
        <f t="shared" si="3"/>
        <v>27.949999999999996</v>
      </c>
      <c r="F60" s="10">
        <f t="shared" si="3"/>
        <v>126.21</v>
      </c>
      <c r="G60" s="10">
        <f t="shared" si="3"/>
        <v>718.57999999999993</v>
      </c>
      <c r="H60" s="10">
        <f t="shared" si="3"/>
        <v>0.15</v>
      </c>
      <c r="I60" s="10">
        <f t="shared" si="3"/>
        <v>3.86</v>
      </c>
      <c r="J60" s="10">
        <f t="shared" si="3"/>
        <v>32.869999999999997</v>
      </c>
      <c r="K60" s="10">
        <f t="shared" si="3"/>
        <v>11.36</v>
      </c>
      <c r="L60" s="10">
        <f t="shared" si="3"/>
        <v>82.86</v>
      </c>
      <c r="M60" s="10">
        <f t="shared" si="3"/>
        <v>124.87999999999998</v>
      </c>
      <c r="N60" s="10">
        <f t="shared" si="3"/>
        <v>84.860000000000014</v>
      </c>
      <c r="O60" s="10">
        <f t="shared" si="3"/>
        <v>4.28</v>
      </c>
    </row>
    <row r="62" spans="1:15" ht="15" customHeight="1" x14ac:dyDescent="0.25">
      <c r="A62" s="18" t="s">
        <v>68</v>
      </c>
      <c r="B62" s="43" t="s">
        <v>96</v>
      </c>
    </row>
    <row r="63" spans="1:15" ht="18" customHeight="1" x14ac:dyDescent="0.25"/>
    <row r="64" spans="1:15" ht="50.1" customHeight="1" x14ac:dyDescent="0.25">
      <c r="A64" s="53" t="s">
        <v>46</v>
      </c>
      <c r="B64" s="59" t="s">
        <v>45</v>
      </c>
      <c r="C64" s="53" t="s">
        <v>61</v>
      </c>
      <c r="D64" s="55" t="s">
        <v>43</v>
      </c>
      <c r="E64" s="56"/>
      <c r="F64" s="57"/>
      <c r="G64" s="15" t="s">
        <v>22</v>
      </c>
      <c r="H64" s="55" t="s">
        <v>42</v>
      </c>
      <c r="I64" s="56"/>
      <c r="J64" s="56"/>
      <c r="K64" s="57"/>
      <c r="L64" s="55" t="s">
        <v>41</v>
      </c>
      <c r="M64" s="56"/>
      <c r="N64" s="56"/>
      <c r="O64" s="57"/>
    </row>
    <row r="65" spans="1:15" ht="15" customHeight="1" x14ac:dyDescent="0.25">
      <c r="A65" s="54"/>
      <c r="B65" s="61"/>
      <c r="C65" s="54"/>
      <c r="D65" s="14" t="s">
        <v>20</v>
      </c>
      <c r="E65" s="14" t="s">
        <v>19</v>
      </c>
      <c r="F65" s="14" t="s">
        <v>18</v>
      </c>
      <c r="G65" s="15"/>
      <c r="H65" s="14" t="s">
        <v>40</v>
      </c>
      <c r="I65" s="14" t="s">
        <v>39</v>
      </c>
      <c r="J65" s="14" t="s">
        <v>38</v>
      </c>
      <c r="K65" s="14" t="s">
        <v>37</v>
      </c>
      <c r="L65" s="14" t="s">
        <v>36</v>
      </c>
      <c r="M65" s="14" t="s">
        <v>35</v>
      </c>
      <c r="N65" s="14" t="s">
        <v>34</v>
      </c>
      <c r="O65" s="14" t="s">
        <v>33</v>
      </c>
    </row>
    <row r="66" spans="1:15" ht="15" customHeight="1" x14ac:dyDescent="0.25">
      <c r="A66" s="11">
        <v>173</v>
      </c>
      <c r="B66" s="36" t="s">
        <v>106</v>
      </c>
      <c r="C66" s="13">
        <v>250</v>
      </c>
      <c r="D66" s="11">
        <v>7.4</v>
      </c>
      <c r="E66" s="11">
        <v>7.23</v>
      </c>
      <c r="F66" s="11">
        <v>53.53</v>
      </c>
      <c r="G66" s="11">
        <v>309.79000000000002</v>
      </c>
      <c r="H66" s="11">
        <v>0.08</v>
      </c>
      <c r="I66" s="11">
        <v>1.2</v>
      </c>
      <c r="J66" s="11">
        <v>18.5</v>
      </c>
      <c r="K66" s="11">
        <v>0.15</v>
      </c>
      <c r="L66" s="11">
        <v>161.46</v>
      </c>
      <c r="M66" s="11">
        <v>193.05</v>
      </c>
      <c r="N66" s="11">
        <v>45.59</v>
      </c>
      <c r="O66" s="11">
        <v>0.51</v>
      </c>
    </row>
    <row r="67" spans="1:15" ht="15" customHeight="1" x14ac:dyDescent="0.25">
      <c r="A67" s="11">
        <v>382</v>
      </c>
      <c r="B67" s="36" t="s">
        <v>60</v>
      </c>
      <c r="C67" s="13">
        <v>200</v>
      </c>
      <c r="D67" s="11">
        <v>6.56</v>
      </c>
      <c r="E67" s="11">
        <v>1.34</v>
      </c>
      <c r="F67" s="11">
        <v>26</v>
      </c>
      <c r="G67" s="11">
        <v>125.1</v>
      </c>
      <c r="H67" s="11">
        <v>0.05</v>
      </c>
      <c r="I67" s="11">
        <v>1.33</v>
      </c>
      <c r="J67" s="11">
        <v>24.4</v>
      </c>
      <c r="K67" s="11" t="s">
        <v>27</v>
      </c>
      <c r="L67" s="11">
        <v>133.32</v>
      </c>
      <c r="M67" s="11">
        <v>124.67</v>
      </c>
      <c r="N67" s="11">
        <v>25.56</v>
      </c>
      <c r="O67" s="11">
        <v>2</v>
      </c>
    </row>
    <row r="68" spans="1:15" ht="15" customHeight="1" x14ac:dyDescent="0.25">
      <c r="A68" s="24" t="s">
        <v>29</v>
      </c>
      <c r="B68" s="36" t="s">
        <v>28</v>
      </c>
      <c r="C68" s="13">
        <v>30</v>
      </c>
      <c r="D68" s="24">
        <v>2.25</v>
      </c>
      <c r="E68" s="24">
        <v>0.84</v>
      </c>
      <c r="F68" s="24">
        <v>15.42</v>
      </c>
      <c r="G68" s="24">
        <v>85.8</v>
      </c>
      <c r="H68" s="24">
        <v>0.03</v>
      </c>
      <c r="I68" s="24" t="s">
        <v>27</v>
      </c>
      <c r="J68" s="24" t="s">
        <v>27</v>
      </c>
      <c r="K68" s="24">
        <v>0.39</v>
      </c>
      <c r="L68" s="24">
        <v>6.9</v>
      </c>
      <c r="M68" s="24">
        <v>26.1</v>
      </c>
      <c r="N68" s="24">
        <v>9.9</v>
      </c>
      <c r="O68" s="24">
        <v>0.33</v>
      </c>
    </row>
    <row r="69" spans="1:15" ht="15" customHeight="1" x14ac:dyDescent="0.25">
      <c r="A69" s="11">
        <v>338</v>
      </c>
      <c r="B69" s="36" t="s">
        <v>69</v>
      </c>
      <c r="C69" s="13">
        <v>100</v>
      </c>
      <c r="D69" s="11">
        <v>0.4</v>
      </c>
      <c r="E69" s="11">
        <v>0.3</v>
      </c>
      <c r="F69" s="11">
        <v>10.3</v>
      </c>
      <c r="G69" s="11">
        <v>47</v>
      </c>
      <c r="H69" s="11">
        <v>0.02</v>
      </c>
      <c r="I69" s="11">
        <v>5</v>
      </c>
      <c r="J69" s="11" t="s">
        <v>27</v>
      </c>
      <c r="K69" s="11">
        <v>0.4</v>
      </c>
      <c r="L69" s="11">
        <v>19</v>
      </c>
      <c r="M69" s="11">
        <v>16</v>
      </c>
      <c r="N69" s="11">
        <v>12</v>
      </c>
      <c r="O69" s="11">
        <v>2.2999999999999998</v>
      </c>
    </row>
    <row r="70" spans="1:15" ht="15" customHeight="1" x14ac:dyDescent="0.25">
      <c r="A70" s="11"/>
      <c r="B70" s="37" t="s">
        <v>26</v>
      </c>
      <c r="C70" s="12">
        <v>1</v>
      </c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1" spans="1:15" ht="15" customHeight="1" x14ac:dyDescent="0.25">
      <c r="A71" s="10" t="s">
        <v>25</v>
      </c>
      <c r="B71" s="39"/>
      <c r="C71" s="10">
        <f t="shared" ref="C71:O71" si="4">SUM(C66:C69)</f>
        <v>580</v>
      </c>
      <c r="D71" s="10">
        <f t="shared" si="4"/>
        <v>16.61</v>
      </c>
      <c r="E71" s="10">
        <f t="shared" si="4"/>
        <v>9.7100000000000009</v>
      </c>
      <c r="F71" s="10">
        <f t="shared" si="4"/>
        <v>105.25</v>
      </c>
      <c r="G71" s="10">
        <f t="shared" si="4"/>
        <v>567.68999999999994</v>
      </c>
      <c r="H71" s="10">
        <f t="shared" si="4"/>
        <v>0.18</v>
      </c>
      <c r="I71" s="10">
        <f t="shared" si="4"/>
        <v>7.53</v>
      </c>
      <c r="J71" s="10">
        <f t="shared" si="4"/>
        <v>42.9</v>
      </c>
      <c r="K71" s="10">
        <f t="shared" si="4"/>
        <v>0.94000000000000006</v>
      </c>
      <c r="L71" s="10">
        <f t="shared" si="4"/>
        <v>320.67999999999995</v>
      </c>
      <c r="M71" s="10">
        <f t="shared" si="4"/>
        <v>359.82000000000005</v>
      </c>
      <c r="N71" s="10">
        <f t="shared" si="4"/>
        <v>93.050000000000011</v>
      </c>
      <c r="O71" s="10">
        <f t="shared" si="4"/>
        <v>5.14</v>
      </c>
    </row>
    <row r="73" spans="1:15" ht="15" customHeight="1" x14ac:dyDescent="0.25">
      <c r="A73" s="18" t="s">
        <v>49</v>
      </c>
      <c r="B73" s="43" t="s">
        <v>89</v>
      </c>
    </row>
    <row r="74" spans="1:15" ht="15" customHeight="1" x14ac:dyDescent="0.25">
      <c r="A74" s="18"/>
      <c r="B74" s="43"/>
    </row>
    <row r="75" spans="1:15" ht="50.1" customHeight="1" x14ac:dyDescent="0.25">
      <c r="A75" s="53" t="s">
        <v>46</v>
      </c>
      <c r="B75" s="59" t="s">
        <v>45</v>
      </c>
      <c r="C75" s="53" t="s">
        <v>61</v>
      </c>
      <c r="D75" s="55" t="s">
        <v>43</v>
      </c>
      <c r="E75" s="56"/>
      <c r="F75" s="57"/>
      <c r="G75" s="15" t="s">
        <v>22</v>
      </c>
      <c r="H75" s="55" t="s">
        <v>42</v>
      </c>
      <c r="I75" s="56"/>
      <c r="J75" s="56"/>
      <c r="K75" s="57"/>
      <c r="L75" s="55" t="s">
        <v>41</v>
      </c>
      <c r="M75" s="56"/>
      <c r="N75" s="56"/>
      <c r="O75" s="57"/>
    </row>
    <row r="76" spans="1:15" ht="15" customHeight="1" x14ac:dyDescent="0.25">
      <c r="A76" s="54"/>
      <c r="B76" s="61"/>
      <c r="C76" s="54"/>
      <c r="D76" s="14" t="s">
        <v>20</v>
      </c>
      <c r="E76" s="14" t="s">
        <v>19</v>
      </c>
      <c r="F76" s="14" t="s">
        <v>18</v>
      </c>
      <c r="G76" s="15"/>
      <c r="H76" s="14" t="s">
        <v>40</v>
      </c>
      <c r="I76" s="14" t="s">
        <v>39</v>
      </c>
      <c r="J76" s="14" t="s">
        <v>38</v>
      </c>
      <c r="K76" s="14" t="s">
        <v>37</v>
      </c>
      <c r="L76" s="14" t="s">
        <v>36</v>
      </c>
      <c r="M76" s="14" t="s">
        <v>35</v>
      </c>
      <c r="N76" s="14" t="s">
        <v>34</v>
      </c>
      <c r="O76" s="14" t="s">
        <v>33</v>
      </c>
    </row>
    <row r="77" spans="1:15" ht="15" customHeight="1" x14ac:dyDescent="0.25">
      <c r="A77" s="11">
        <v>173</v>
      </c>
      <c r="B77" s="36" t="s">
        <v>75</v>
      </c>
      <c r="C77" s="13">
        <v>250</v>
      </c>
      <c r="D77" s="11">
        <v>7.4</v>
      </c>
      <c r="E77" s="11">
        <v>7.23</v>
      </c>
      <c r="F77" s="11">
        <v>53.53</v>
      </c>
      <c r="G77" s="11">
        <v>309.79000000000002</v>
      </c>
      <c r="H77" s="11">
        <v>0.08</v>
      </c>
      <c r="I77" s="11">
        <v>1.2</v>
      </c>
      <c r="J77" s="11">
        <v>18.5</v>
      </c>
      <c r="K77" s="11">
        <v>0.15</v>
      </c>
      <c r="L77" s="11">
        <v>161.46</v>
      </c>
      <c r="M77" s="11">
        <v>193.05</v>
      </c>
      <c r="N77" s="11">
        <v>45.59</v>
      </c>
      <c r="O77" s="11">
        <v>0.51</v>
      </c>
    </row>
    <row r="78" spans="1:15" ht="15" customHeight="1" x14ac:dyDescent="0.25">
      <c r="A78" s="11">
        <v>382</v>
      </c>
      <c r="B78" s="36" t="s">
        <v>60</v>
      </c>
      <c r="C78" s="13">
        <v>200</v>
      </c>
      <c r="D78" s="11">
        <v>6.56</v>
      </c>
      <c r="E78" s="11">
        <v>1.34</v>
      </c>
      <c r="F78" s="11">
        <v>26</v>
      </c>
      <c r="G78" s="11">
        <v>125.1</v>
      </c>
      <c r="H78" s="11">
        <v>0.05</v>
      </c>
      <c r="I78" s="11">
        <v>1.33</v>
      </c>
      <c r="J78" s="11">
        <v>24.4</v>
      </c>
      <c r="K78" s="11" t="s">
        <v>27</v>
      </c>
      <c r="L78" s="11">
        <v>133.32</v>
      </c>
      <c r="M78" s="11">
        <v>124.67</v>
      </c>
      <c r="N78" s="11">
        <v>25.56</v>
      </c>
      <c r="O78" s="11">
        <v>2</v>
      </c>
    </row>
    <row r="79" spans="1:15" ht="15" customHeight="1" x14ac:dyDescent="0.25">
      <c r="A79" s="11">
        <v>15</v>
      </c>
      <c r="B79" s="36" t="s">
        <v>74</v>
      </c>
      <c r="C79" s="13">
        <v>15</v>
      </c>
      <c r="D79" s="11">
        <v>3.48</v>
      </c>
      <c r="E79" s="11">
        <v>6.43</v>
      </c>
      <c r="F79" s="11"/>
      <c r="G79" s="11">
        <v>54</v>
      </c>
      <c r="H79" s="11">
        <v>0.01</v>
      </c>
      <c r="I79" s="11">
        <v>0.11</v>
      </c>
      <c r="J79" s="11">
        <v>39</v>
      </c>
      <c r="K79" s="11">
        <v>0.08</v>
      </c>
      <c r="L79" s="11">
        <v>13.2</v>
      </c>
      <c r="M79" s="11">
        <v>75</v>
      </c>
      <c r="N79" s="11">
        <v>5.25</v>
      </c>
      <c r="O79" s="11">
        <v>0.15</v>
      </c>
    </row>
    <row r="80" spans="1:15" ht="15" customHeight="1" x14ac:dyDescent="0.25">
      <c r="A80" s="24" t="s">
        <v>29</v>
      </c>
      <c r="B80" s="36" t="s">
        <v>28</v>
      </c>
      <c r="C80" s="13">
        <v>30</v>
      </c>
      <c r="D80" s="24">
        <v>2.25</v>
      </c>
      <c r="E80" s="24">
        <v>0.84</v>
      </c>
      <c r="F80" s="24">
        <v>15.42</v>
      </c>
      <c r="G80" s="24">
        <v>85.8</v>
      </c>
      <c r="H80" s="24">
        <v>0.03</v>
      </c>
      <c r="I80" s="24" t="s">
        <v>27</v>
      </c>
      <c r="J80" s="24" t="s">
        <v>27</v>
      </c>
      <c r="K80" s="24">
        <v>0.39</v>
      </c>
      <c r="L80" s="24">
        <v>6.9</v>
      </c>
      <c r="M80" s="24">
        <v>26.1</v>
      </c>
      <c r="N80" s="24">
        <v>9.9</v>
      </c>
      <c r="O80" s="24">
        <v>0.33</v>
      </c>
    </row>
    <row r="81" spans="1:15" ht="15" customHeight="1" x14ac:dyDescent="0.25">
      <c r="A81" s="11">
        <v>338</v>
      </c>
      <c r="B81" s="36" t="s">
        <v>69</v>
      </c>
      <c r="C81" s="13">
        <v>100</v>
      </c>
      <c r="D81" s="11">
        <v>0.4</v>
      </c>
      <c r="E81" s="11">
        <v>0.3</v>
      </c>
      <c r="F81" s="11">
        <v>10.3</v>
      </c>
      <c r="G81" s="11">
        <v>47</v>
      </c>
      <c r="H81" s="11">
        <v>0.02</v>
      </c>
      <c r="I81" s="11">
        <v>5</v>
      </c>
      <c r="J81" s="11" t="s">
        <v>27</v>
      </c>
      <c r="K81" s="11">
        <v>0.4</v>
      </c>
      <c r="L81" s="11">
        <v>19</v>
      </c>
      <c r="M81" s="11">
        <v>16</v>
      </c>
      <c r="N81" s="11">
        <v>12</v>
      </c>
      <c r="O81" s="11">
        <v>2.2999999999999998</v>
      </c>
    </row>
    <row r="82" spans="1:15" ht="15" customHeight="1" x14ac:dyDescent="0.25">
      <c r="A82" s="11"/>
      <c r="B82" s="37" t="s">
        <v>26</v>
      </c>
      <c r="C82" s="12">
        <v>1</v>
      </c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</row>
    <row r="83" spans="1:15" ht="15" customHeight="1" x14ac:dyDescent="0.25">
      <c r="A83" s="10" t="s">
        <v>25</v>
      </c>
      <c r="B83" s="39"/>
      <c r="C83" s="10">
        <f>SUM(C77:C81)</f>
        <v>595</v>
      </c>
      <c r="D83" s="10">
        <f t="shared" ref="D83:O83" si="5">SUM(D77:D81)</f>
        <v>20.09</v>
      </c>
      <c r="E83" s="10">
        <f t="shared" si="5"/>
        <v>16.14</v>
      </c>
      <c r="F83" s="10">
        <f t="shared" si="5"/>
        <v>105.25</v>
      </c>
      <c r="G83" s="10">
        <f t="shared" si="5"/>
        <v>621.68999999999994</v>
      </c>
      <c r="H83" s="10">
        <f t="shared" si="5"/>
        <v>0.19</v>
      </c>
      <c r="I83" s="10">
        <f t="shared" si="5"/>
        <v>7.6400000000000006</v>
      </c>
      <c r="J83" s="10">
        <f t="shared" si="5"/>
        <v>81.900000000000006</v>
      </c>
      <c r="K83" s="10">
        <f t="shared" si="5"/>
        <v>1.02</v>
      </c>
      <c r="L83" s="10">
        <f t="shared" si="5"/>
        <v>333.87999999999994</v>
      </c>
      <c r="M83" s="10">
        <f t="shared" si="5"/>
        <v>434.82000000000005</v>
      </c>
      <c r="N83" s="10">
        <f t="shared" si="5"/>
        <v>98.300000000000011</v>
      </c>
      <c r="O83" s="10">
        <f t="shared" si="5"/>
        <v>5.2899999999999991</v>
      </c>
    </row>
    <row r="84" spans="1:15" ht="15" customHeight="1" x14ac:dyDescent="0.25">
      <c r="A84" s="18"/>
      <c r="B84" s="43"/>
    </row>
    <row r="85" spans="1:15" ht="15" customHeight="1" x14ac:dyDescent="0.25">
      <c r="A85" s="18" t="s">
        <v>49</v>
      </c>
      <c r="B85" s="43" t="s">
        <v>97</v>
      </c>
    </row>
    <row r="87" spans="1:15" ht="50.1" customHeight="1" x14ac:dyDescent="0.25">
      <c r="A87" s="16" t="s">
        <v>46</v>
      </c>
      <c r="B87" s="38" t="s">
        <v>45</v>
      </c>
      <c r="C87" s="16" t="s">
        <v>44</v>
      </c>
      <c r="D87" s="55" t="s">
        <v>43</v>
      </c>
      <c r="E87" s="56"/>
      <c r="F87" s="57"/>
      <c r="G87" s="15" t="s">
        <v>22</v>
      </c>
      <c r="H87" s="55" t="s">
        <v>42</v>
      </c>
      <c r="I87" s="56"/>
      <c r="J87" s="56"/>
      <c r="K87" s="57"/>
      <c r="L87" s="55" t="s">
        <v>41</v>
      </c>
      <c r="M87" s="56"/>
      <c r="N87" s="56"/>
      <c r="O87" s="57"/>
    </row>
    <row r="88" spans="1:15" ht="15" customHeight="1" x14ac:dyDescent="0.25">
      <c r="A88" s="16"/>
      <c r="B88" s="38"/>
      <c r="C88" s="16"/>
      <c r="D88" s="14" t="s">
        <v>20</v>
      </c>
      <c r="E88" s="14" t="s">
        <v>19</v>
      </c>
      <c r="F88" s="14" t="s">
        <v>18</v>
      </c>
      <c r="G88" s="15"/>
      <c r="H88" s="14" t="s">
        <v>40</v>
      </c>
      <c r="I88" s="14" t="s">
        <v>39</v>
      </c>
      <c r="J88" s="14" t="s">
        <v>38</v>
      </c>
      <c r="K88" s="14" t="s">
        <v>37</v>
      </c>
      <c r="L88" s="14" t="s">
        <v>36</v>
      </c>
      <c r="M88" s="14" t="s">
        <v>35</v>
      </c>
      <c r="N88" s="14" t="s">
        <v>34</v>
      </c>
      <c r="O88" s="14" t="s">
        <v>33</v>
      </c>
    </row>
    <row r="89" spans="1:15" ht="15" customHeight="1" x14ac:dyDescent="0.25">
      <c r="A89" s="11">
        <v>222</v>
      </c>
      <c r="B89" s="36" t="s">
        <v>58</v>
      </c>
      <c r="C89" s="13" t="s">
        <v>107</v>
      </c>
      <c r="D89" s="11">
        <v>30.4</v>
      </c>
      <c r="E89" s="11">
        <v>21.4</v>
      </c>
      <c r="F89" s="11">
        <v>48.4</v>
      </c>
      <c r="G89" s="11">
        <v>511.4</v>
      </c>
      <c r="H89" s="11" t="s">
        <v>57</v>
      </c>
      <c r="I89" s="11" t="s">
        <v>56</v>
      </c>
      <c r="J89" s="11" t="s">
        <v>55</v>
      </c>
      <c r="K89" s="11" t="s">
        <v>54</v>
      </c>
      <c r="L89" s="11" t="s">
        <v>53</v>
      </c>
      <c r="M89" s="11" t="s">
        <v>52</v>
      </c>
      <c r="N89" s="11" t="s">
        <v>51</v>
      </c>
      <c r="O89" s="11" t="s">
        <v>50</v>
      </c>
    </row>
    <row r="90" spans="1:15" ht="15" customHeight="1" x14ac:dyDescent="0.25">
      <c r="A90" s="11">
        <v>377</v>
      </c>
      <c r="B90" s="36" t="s">
        <v>30</v>
      </c>
      <c r="C90" s="13">
        <v>200</v>
      </c>
      <c r="D90" s="11">
        <v>0.13</v>
      </c>
      <c r="E90" s="11">
        <v>0.01</v>
      </c>
      <c r="F90" s="11">
        <v>15.2</v>
      </c>
      <c r="G90" s="11">
        <v>62</v>
      </c>
      <c r="H90" s="11" t="s">
        <v>27</v>
      </c>
      <c r="I90" s="11">
        <v>2.83</v>
      </c>
      <c r="J90" s="11" t="s">
        <v>27</v>
      </c>
      <c r="K90" s="11">
        <v>0.01</v>
      </c>
      <c r="L90" s="11">
        <v>14.2</v>
      </c>
      <c r="M90" s="11">
        <v>4.4000000000000004</v>
      </c>
      <c r="N90" s="11">
        <v>2.4</v>
      </c>
      <c r="O90" s="11">
        <v>0.36</v>
      </c>
    </row>
    <row r="91" spans="1:15" ht="15" customHeight="1" x14ac:dyDescent="0.25">
      <c r="A91" s="11" t="s">
        <v>29</v>
      </c>
      <c r="B91" s="36" t="s">
        <v>28</v>
      </c>
      <c r="C91" s="13">
        <v>30</v>
      </c>
      <c r="D91" s="11">
        <v>2.25</v>
      </c>
      <c r="E91" s="11">
        <v>0.84</v>
      </c>
      <c r="F91" s="11">
        <v>15.42</v>
      </c>
      <c r="G91" s="11">
        <v>85.8</v>
      </c>
      <c r="H91" s="11">
        <v>0.03</v>
      </c>
      <c r="I91" s="11" t="s">
        <v>27</v>
      </c>
      <c r="J91" s="11" t="s">
        <v>27</v>
      </c>
      <c r="K91" s="11">
        <v>0.39</v>
      </c>
      <c r="L91" s="11">
        <v>6.9</v>
      </c>
      <c r="M91" s="11">
        <v>26.1</v>
      </c>
      <c r="N91" s="11">
        <v>9.9</v>
      </c>
      <c r="O91" s="11">
        <v>0.33</v>
      </c>
    </row>
    <row r="92" spans="1:15" ht="15" customHeight="1" x14ac:dyDescent="0.25">
      <c r="A92" s="24">
        <v>338</v>
      </c>
      <c r="B92" s="36" t="s">
        <v>69</v>
      </c>
      <c r="C92" s="13">
        <v>100</v>
      </c>
      <c r="D92" s="24">
        <v>0.4</v>
      </c>
      <c r="E92" s="24">
        <v>0.4</v>
      </c>
      <c r="F92" s="24">
        <v>9.8000000000000007</v>
      </c>
      <c r="G92" s="24">
        <v>47</v>
      </c>
      <c r="H92" s="24">
        <v>0.03</v>
      </c>
      <c r="I92" s="24">
        <v>10</v>
      </c>
      <c r="J92" s="24"/>
      <c r="K92" s="24">
        <v>0.2</v>
      </c>
      <c r="L92" s="24">
        <v>16</v>
      </c>
      <c r="M92" s="24">
        <v>11</v>
      </c>
      <c r="N92" s="24">
        <v>9</v>
      </c>
      <c r="O92" s="24">
        <v>2.2000000000000002</v>
      </c>
    </row>
    <row r="93" spans="1:15" ht="15" customHeight="1" x14ac:dyDescent="0.25">
      <c r="A93" s="11"/>
      <c r="B93" s="37" t="s">
        <v>26</v>
      </c>
      <c r="C93" s="12">
        <v>1</v>
      </c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</row>
    <row r="94" spans="1:15" ht="15" customHeight="1" thickBot="1" x14ac:dyDescent="0.3">
      <c r="A94" s="20" t="s">
        <v>25</v>
      </c>
      <c r="B94" s="40"/>
      <c r="C94" s="19">
        <f>SUM(C89:C92)</f>
        <v>330</v>
      </c>
      <c r="D94" s="19">
        <f t="shared" ref="D94:O94" si="6">SUM(D89:D92)</f>
        <v>33.18</v>
      </c>
      <c r="E94" s="19">
        <f t="shared" si="6"/>
        <v>22.65</v>
      </c>
      <c r="F94" s="19">
        <f t="shared" si="6"/>
        <v>88.82</v>
      </c>
      <c r="G94" s="19">
        <f t="shared" si="6"/>
        <v>706.19999999999993</v>
      </c>
      <c r="H94" s="19">
        <f t="shared" si="6"/>
        <v>0.06</v>
      </c>
      <c r="I94" s="19">
        <f t="shared" si="6"/>
        <v>12.83</v>
      </c>
      <c r="J94" s="19">
        <f t="shared" si="6"/>
        <v>0</v>
      </c>
      <c r="K94" s="19">
        <f t="shared" si="6"/>
        <v>0.60000000000000009</v>
      </c>
      <c r="L94" s="19">
        <f t="shared" si="6"/>
        <v>37.1</v>
      </c>
      <c r="M94" s="19">
        <f t="shared" si="6"/>
        <v>41.5</v>
      </c>
      <c r="N94" s="19">
        <f t="shared" si="6"/>
        <v>21.3</v>
      </c>
      <c r="O94" s="19">
        <f t="shared" si="6"/>
        <v>2.89</v>
      </c>
    </row>
    <row r="97" spans="1:15" ht="15" customHeight="1" x14ac:dyDescent="0.25">
      <c r="A97" s="18" t="s">
        <v>49</v>
      </c>
      <c r="B97" s="43" t="s">
        <v>67</v>
      </c>
    </row>
    <row r="100" spans="1:15" ht="15" customHeight="1" x14ac:dyDescent="0.25">
      <c r="A100" s="53" t="s">
        <v>46</v>
      </c>
      <c r="B100" s="38" t="s">
        <v>45</v>
      </c>
      <c r="C100" s="53" t="s">
        <v>61</v>
      </c>
      <c r="D100" s="55" t="s">
        <v>43</v>
      </c>
      <c r="E100" s="56"/>
      <c r="F100" s="57"/>
      <c r="G100" s="82" t="s">
        <v>22</v>
      </c>
      <c r="H100" s="55" t="s">
        <v>42</v>
      </c>
      <c r="I100" s="56"/>
      <c r="J100" s="56"/>
      <c r="K100" s="57"/>
      <c r="L100" s="55" t="s">
        <v>41</v>
      </c>
      <c r="M100" s="56"/>
      <c r="N100" s="56"/>
      <c r="O100" s="57"/>
    </row>
    <row r="101" spans="1:15" ht="15" customHeight="1" x14ac:dyDescent="0.25">
      <c r="A101" s="54"/>
      <c r="B101" s="38"/>
      <c r="C101" s="54"/>
      <c r="D101" s="14" t="s">
        <v>20</v>
      </c>
      <c r="E101" s="14" t="s">
        <v>19</v>
      </c>
      <c r="F101" s="14" t="s">
        <v>18</v>
      </c>
      <c r="G101" s="83"/>
      <c r="H101" s="14" t="s">
        <v>40</v>
      </c>
      <c r="I101" s="14" t="s">
        <v>39</v>
      </c>
      <c r="J101" s="14" t="s">
        <v>38</v>
      </c>
      <c r="K101" s="14" t="s">
        <v>37</v>
      </c>
      <c r="L101" s="14" t="s">
        <v>36</v>
      </c>
      <c r="M101" s="14" t="s">
        <v>35</v>
      </c>
      <c r="N101" s="14" t="s">
        <v>34</v>
      </c>
      <c r="O101" s="14" t="s">
        <v>33</v>
      </c>
    </row>
    <row r="102" spans="1:15" ht="15" customHeight="1" x14ac:dyDescent="0.25">
      <c r="A102" s="52">
        <v>204</v>
      </c>
      <c r="B102" s="36" t="s">
        <v>102</v>
      </c>
      <c r="C102" s="13" t="s">
        <v>107</v>
      </c>
      <c r="D102" s="11">
        <v>11.6</v>
      </c>
      <c r="E102" s="11">
        <v>12.46</v>
      </c>
      <c r="F102" s="11">
        <v>40.65</v>
      </c>
      <c r="G102" s="11">
        <v>308.89</v>
      </c>
      <c r="H102" s="11">
        <v>0.09</v>
      </c>
      <c r="I102" s="11" t="s">
        <v>27</v>
      </c>
      <c r="J102" s="11" t="s">
        <v>27</v>
      </c>
      <c r="K102" s="11">
        <v>1.48</v>
      </c>
      <c r="L102" s="11">
        <v>9.2899999999999991</v>
      </c>
      <c r="M102" s="11">
        <v>51.88</v>
      </c>
      <c r="N102" s="11">
        <v>32.380000000000003</v>
      </c>
      <c r="O102" s="11">
        <v>1.71</v>
      </c>
    </row>
    <row r="103" spans="1:15" s="34" customFormat="1" ht="15" customHeight="1" thickBot="1" x14ac:dyDescent="0.3">
      <c r="A103" s="30">
        <v>379</v>
      </c>
      <c r="B103" s="35" t="s">
        <v>99</v>
      </c>
      <c r="C103" s="32">
        <v>200</v>
      </c>
      <c r="D103" s="33">
        <v>3</v>
      </c>
      <c r="E103" s="33">
        <v>2.6</v>
      </c>
      <c r="F103" s="33">
        <v>15.8</v>
      </c>
      <c r="G103" s="33">
        <v>100.6</v>
      </c>
      <c r="H103" s="33">
        <v>1E-3</v>
      </c>
      <c r="I103" s="33">
        <v>1.2</v>
      </c>
      <c r="J103" s="33">
        <v>20</v>
      </c>
      <c r="K103" s="33"/>
      <c r="L103" s="33">
        <v>125.6</v>
      </c>
      <c r="M103" s="33">
        <v>90</v>
      </c>
      <c r="N103" s="33">
        <v>14</v>
      </c>
      <c r="O103" s="33">
        <v>1E-3</v>
      </c>
    </row>
    <row r="104" spans="1:15" ht="15" customHeight="1" x14ac:dyDescent="0.25">
      <c r="A104" s="11" t="s">
        <v>29</v>
      </c>
      <c r="B104" s="36" t="s">
        <v>28</v>
      </c>
      <c r="C104" s="13">
        <v>30</v>
      </c>
      <c r="D104" s="11">
        <v>2.25</v>
      </c>
      <c r="E104" s="11">
        <v>0.84</v>
      </c>
      <c r="F104" s="11">
        <v>15.42</v>
      </c>
      <c r="G104" s="11">
        <v>85.8</v>
      </c>
      <c r="H104" s="11">
        <v>0.03</v>
      </c>
      <c r="I104" s="11" t="s">
        <v>27</v>
      </c>
      <c r="J104" s="11" t="s">
        <v>27</v>
      </c>
      <c r="K104" s="11">
        <v>0.39</v>
      </c>
      <c r="L104" s="11">
        <v>6.9</v>
      </c>
      <c r="M104" s="11">
        <v>26.1</v>
      </c>
      <c r="N104" s="11">
        <v>9.9</v>
      </c>
      <c r="O104" s="11">
        <v>0.33</v>
      </c>
    </row>
    <row r="105" spans="1:15" ht="15" customHeight="1" x14ac:dyDescent="0.25">
      <c r="A105" s="11" t="s">
        <v>29</v>
      </c>
      <c r="B105" s="36" t="s">
        <v>70</v>
      </c>
      <c r="C105" s="13">
        <v>40</v>
      </c>
      <c r="D105" s="11">
        <v>2.2400000000000002</v>
      </c>
      <c r="E105" s="11">
        <v>2</v>
      </c>
      <c r="F105" s="11">
        <v>30.52</v>
      </c>
      <c r="G105" s="11">
        <v>144.80000000000001</v>
      </c>
      <c r="H105" s="11">
        <v>2.12</v>
      </c>
      <c r="I105" s="11" t="s">
        <v>27</v>
      </c>
      <c r="J105" s="11" t="s">
        <v>27</v>
      </c>
      <c r="K105" s="11">
        <v>6.4</v>
      </c>
      <c r="L105" s="11">
        <v>0</v>
      </c>
      <c r="M105" s="11">
        <v>95.4</v>
      </c>
      <c r="N105" s="11">
        <v>12</v>
      </c>
      <c r="O105" s="11">
        <v>0.96</v>
      </c>
    </row>
    <row r="106" spans="1:15" ht="15" customHeight="1" x14ac:dyDescent="0.25">
      <c r="A106" s="11">
        <v>338</v>
      </c>
      <c r="B106" s="36" t="s">
        <v>69</v>
      </c>
      <c r="C106" s="13">
        <v>100</v>
      </c>
      <c r="D106" s="11">
        <v>0.4</v>
      </c>
      <c r="E106" s="11">
        <v>0.4</v>
      </c>
      <c r="F106" s="11">
        <v>9.8000000000000007</v>
      </c>
      <c r="G106" s="11">
        <v>47</v>
      </c>
      <c r="H106" s="11">
        <v>0.02</v>
      </c>
      <c r="I106" s="11">
        <v>5</v>
      </c>
      <c r="J106" s="11" t="s">
        <v>27</v>
      </c>
      <c r="K106" s="11">
        <v>0.4</v>
      </c>
      <c r="L106" s="11">
        <v>19</v>
      </c>
      <c r="M106" s="11">
        <v>16</v>
      </c>
      <c r="N106" s="11">
        <v>12</v>
      </c>
      <c r="O106" s="11">
        <v>2.2999999999999998</v>
      </c>
    </row>
    <row r="107" spans="1:15" ht="15" customHeight="1" x14ac:dyDescent="0.25">
      <c r="A107" s="11"/>
      <c r="B107" s="37" t="s">
        <v>26</v>
      </c>
      <c r="C107" s="12">
        <v>1</v>
      </c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</row>
    <row r="108" spans="1:15" ht="15" customHeight="1" x14ac:dyDescent="0.25">
      <c r="A108" s="22" t="s">
        <v>25</v>
      </c>
      <c r="B108" s="41"/>
      <c r="C108" s="23">
        <f>SUM(C102:C106)</f>
        <v>370</v>
      </c>
      <c r="D108" s="23">
        <f t="shared" ref="D108:O108" si="7">SUM(D102:D106)</f>
        <v>19.490000000000002</v>
      </c>
      <c r="E108" s="23">
        <f t="shared" si="7"/>
        <v>18.299999999999997</v>
      </c>
      <c r="F108" s="23">
        <f t="shared" si="7"/>
        <v>112.19</v>
      </c>
      <c r="G108" s="23">
        <f t="shared" si="7"/>
        <v>687.09</v>
      </c>
      <c r="H108" s="23">
        <f t="shared" si="7"/>
        <v>2.2610000000000001</v>
      </c>
      <c r="I108" s="23">
        <f t="shared" si="7"/>
        <v>6.2</v>
      </c>
      <c r="J108" s="23">
        <f t="shared" si="7"/>
        <v>20</v>
      </c>
      <c r="K108" s="23">
        <f t="shared" si="7"/>
        <v>8.67</v>
      </c>
      <c r="L108" s="23">
        <f t="shared" si="7"/>
        <v>160.79</v>
      </c>
      <c r="M108" s="23">
        <f t="shared" si="7"/>
        <v>279.38</v>
      </c>
      <c r="N108" s="23">
        <f t="shared" si="7"/>
        <v>80.28</v>
      </c>
      <c r="O108" s="23">
        <f t="shared" si="7"/>
        <v>5.3010000000000002</v>
      </c>
    </row>
    <row r="113" spans="1:15" ht="15" customHeight="1" x14ac:dyDescent="0.25">
      <c r="A113" s="18" t="s">
        <v>49</v>
      </c>
      <c r="B113" s="43" t="s">
        <v>59</v>
      </c>
    </row>
    <row r="116" spans="1:15" ht="50.1" customHeight="1" x14ac:dyDescent="0.25">
      <c r="A116" s="16" t="s">
        <v>46</v>
      </c>
      <c r="B116" s="38" t="s">
        <v>45</v>
      </c>
      <c r="C116" s="16" t="s">
        <v>44</v>
      </c>
      <c r="D116" s="55" t="s">
        <v>43</v>
      </c>
      <c r="E116" s="56"/>
      <c r="F116" s="57"/>
      <c r="G116" s="15" t="s">
        <v>22</v>
      </c>
      <c r="H116" s="55" t="s">
        <v>42</v>
      </c>
      <c r="I116" s="56"/>
      <c r="J116" s="56"/>
      <c r="K116" s="57"/>
      <c r="L116" s="55" t="s">
        <v>41</v>
      </c>
      <c r="M116" s="56"/>
      <c r="N116" s="56"/>
      <c r="O116" s="57"/>
    </row>
    <row r="117" spans="1:15" ht="15" customHeight="1" x14ac:dyDescent="0.25">
      <c r="A117" s="16"/>
      <c r="B117" s="38"/>
      <c r="C117" s="16"/>
      <c r="D117" s="14" t="s">
        <v>20</v>
      </c>
      <c r="E117" s="14" t="s">
        <v>19</v>
      </c>
      <c r="F117" s="14" t="s">
        <v>18</v>
      </c>
      <c r="G117" s="15"/>
      <c r="H117" s="14" t="s">
        <v>40</v>
      </c>
      <c r="I117" s="14" t="s">
        <v>39</v>
      </c>
      <c r="J117" s="14" t="s">
        <v>38</v>
      </c>
      <c r="K117" s="14" t="s">
        <v>37</v>
      </c>
      <c r="L117" s="14" t="s">
        <v>36</v>
      </c>
      <c r="M117" s="14" t="s">
        <v>35</v>
      </c>
      <c r="N117" s="14" t="s">
        <v>34</v>
      </c>
      <c r="O117" s="14" t="s">
        <v>33</v>
      </c>
    </row>
    <row r="118" spans="1:15" ht="15" customHeight="1" x14ac:dyDescent="0.25">
      <c r="A118" s="11">
        <v>294</v>
      </c>
      <c r="B118" s="36" t="s">
        <v>110</v>
      </c>
      <c r="C118" s="13" t="s">
        <v>109</v>
      </c>
      <c r="D118" s="11">
        <v>15.69</v>
      </c>
      <c r="E118" s="11">
        <v>15.08</v>
      </c>
      <c r="F118" s="11">
        <v>14.65</v>
      </c>
      <c r="G118" s="11">
        <v>285.5</v>
      </c>
      <c r="H118" s="11">
        <v>0.17</v>
      </c>
      <c r="I118" s="11">
        <v>0.81</v>
      </c>
      <c r="J118" s="11">
        <v>30.26</v>
      </c>
      <c r="K118" s="11">
        <v>61.56</v>
      </c>
      <c r="L118" s="11">
        <v>53.79</v>
      </c>
      <c r="M118" s="11">
        <v>72</v>
      </c>
      <c r="N118" s="11">
        <v>19.98</v>
      </c>
      <c r="O118" s="11">
        <v>3.26</v>
      </c>
    </row>
    <row r="119" spans="1:15" ht="15" customHeight="1" x14ac:dyDescent="0.25">
      <c r="A119" s="11">
        <v>302</v>
      </c>
      <c r="B119" s="36" t="s">
        <v>31</v>
      </c>
      <c r="C119" s="13">
        <v>200</v>
      </c>
      <c r="D119" s="11">
        <v>13.31</v>
      </c>
      <c r="E119" s="11">
        <v>14.89</v>
      </c>
      <c r="F119" s="11">
        <v>25.5</v>
      </c>
      <c r="G119" s="11">
        <v>175.5</v>
      </c>
      <c r="H119" s="11">
        <v>0.32</v>
      </c>
      <c r="I119" s="11" t="s">
        <v>27</v>
      </c>
      <c r="J119" s="11" t="s">
        <v>27</v>
      </c>
      <c r="K119" s="11">
        <v>0.93</v>
      </c>
      <c r="L119" s="11">
        <v>29.47</v>
      </c>
      <c r="M119" s="11">
        <v>260.58</v>
      </c>
      <c r="N119" s="11">
        <v>169.93</v>
      </c>
      <c r="O119" s="11">
        <v>8.5399999999999991</v>
      </c>
    </row>
    <row r="120" spans="1:15" s="34" customFormat="1" ht="15" customHeight="1" thickBot="1" x14ac:dyDescent="0.3">
      <c r="A120" s="30">
        <v>377</v>
      </c>
      <c r="B120" s="35" t="s">
        <v>30</v>
      </c>
      <c r="C120" s="32">
        <v>200</v>
      </c>
      <c r="D120" s="33">
        <v>0.13</v>
      </c>
      <c r="E120" s="33">
        <v>0.02</v>
      </c>
      <c r="F120" s="33">
        <v>15.2</v>
      </c>
      <c r="G120" s="33">
        <v>62</v>
      </c>
      <c r="H120" s="33"/>
      <c r="I120" s="33">
        <v>2.83</v>
      </c>
      <c r="J120" s="33"/>
      <c r="K120" s="33"/>
      <c r="L120" s="33">
        <v>14.2</v>
      </c>
      <c r="M120" s="33">
        <v>0.03</v>
      </c>
      <c r="N120" s="33">
        <v>2.4</v>
      </c>
      <c r="O120" s="33">
        <v>0.36</v>
      </c>
    </row>
    <row r="121" spans="1:15" ht="15" customHeight="1" x14ac:dyDescent="0.25">
      <c r="A121" s="11" t="s">
        <v>29</v>
      </c>
      <c r="B121" s="36" t="s">
        <v>28</v>
      </c>
      <c r="C121" s="13">
        <v>30</v>
      </c>
      <c r="D121" s="11">
        <v>2.25</v>
      </c>
      <c r="E121" s="11">
        <v>0.84</v>
      </c>
      <c r="F121" s="11">
        <v>15.42</v>
      </c>
      <c r="G121" s="11">
        <v>85.8</v>
      </c>
      <c r="H121" s="11">
        <v>0.03</v>
      </c>
      <c r="I121" s="11" t="s">
        <v>27</v>
      </c>
      <c r="J121" s="11" t="s">
        <v>27</v>
      </c>
      <c r="K121" s="11">
        <v>0.39</v>
      </c>
      <c r="L121" s="11">
        <v>6.9</v>
      </c>
      <c r="M121" s="11">
        <v>26.1</v>
      </c>
      <c r="N121" s="11">
        <v>9.9</v>
      </c>
      <c r="O121" s="11">
        <v>0.33</v>
      </c>
    </row>
    <row r="122" spans="1:15" ht="15" customHeight="1" x14ac:dyDescent="0.25">
      <c r="A122" s="11"/>
      <c r="B122" s="37" t="s">
        <v>26</v>
      </c>
      <c r="C122" s="12">
        <v>1</v>
      </c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</row>
    <row r="123" spans="1:15" ht="15" customHeight="1" x14ac:dyDescent="0.25">
      <c r="A123" s="10" t="s">
        <v>25</v>
      </c>
      <c r="B123" s="39"/>
      <c r="C123" s="10">
        <f>SUM(C118:C121)</f>
        <v>430</v>
      </c>
      <c r="D123" s="10">
        <f t="shared" ref="D123:O123" si="8">SUM(D118:D121)</f>
        <v>31.38</v>
      </c>
      <c r="E123" s="10">
        <f t="shared" si="8"/>
        <v>30.83</v>
      </c>
      <c r="F123" s="10">
        <f t="shared" si="8"/>
        <v>70.77</v>
      </c>
      <c r="G123" s="10">
        <f t="shared" si="8"/>
        <v>608.79999999999995</v>
      </c>
      <c r="H123" s="10">
        <f t="shared" si="8"/>
        <v>0.52</v>
      </c>
      <c r="I123" s="10">
        <f t="shared" si="8"/>
        <v>3.64</v>
      </c>
      <c r="J123" s="10">
        <f t="shared" si="8"/>
        <v>30.26</v>
      </c>
      <c r="K123" s="10">
        <f t="shared" si="8"/>
        <v>62.88</v>
      </c>
      <c r="L123" s="10">
        <f t="shared" si="8"/>
        <v>104.36</v>
      </c>
      <c r="M123" s="10">
        <f t="shared" si="8"/>
        <v>358.71</v>
      </c>
      <c r="N123" s="10">
        <f t="shared" si="8"/>
        <v>202.21</v>
      </c>
      <c r="O123" s="10">
        <f t="shared" si="8"/>
        <v>12.489999999999998</v>
      </c>
    </row>
    <row r="126" spans="1:15" ht="15" customHeight="1" x14ac:dyDescent="0.25">
      <c r="A126" s="18" t="s">
        <v>49</v>
      </c>
      <c r="B126" s="43" t="s">
        <v>48</v>
      </c>
    </row>
    <row r="129" spans="1:15" ht="15" customHeight="1" x14ac:dyDescent="0.25">
      <c r="A129" s="53" t="s">
        <v>46</v>
      </c>
      <c r="B129" s="59" t="s">
        <v>45</v>
      </c>
      <c r="C129" s="53" t="s">
        <v>61</v>
      </c>
      <c r="D129" s="62" t="s">
        <v>78</v>
      </c>
      <c r="E129" s="63"/>
      <c r="F129" s="64"/>
      <c r="G129" s="82" t="s">
        <v>22</v>
      </c>
      <c r="H129" s="62" t="s">
        <v>42</v>
      </c>
      <c r="I129" s="63"/>
      <c r="J129" s="63"/>
      <c r="K129" s="64"/>
      <c r="L129" s="62" t="s">
        <v>41</v>
      </c>
      <c r="M129" s="63"/>
      <c r="N129" s="63"/>
      <c r="O129" s="64"/>
    </row>
    <row r="130" spans="1:15" ht="15" customHeight="1" x14ac:dyDescent="0.25">
      <c r="A130" s="58"/>
      <c r="B130" s="60"/>
      <c r="C130" s="58"/>
      <c r="D130" s="65"/>
      <c r="E130" s="66"/>
      <c r="F130" s="67"/>
      <c r="G130" s="84"/>
      <c r="H130" s="65"/>
      <c r="I130" s="66"/>
      <c r="J130" s="66"/>
      <c r="K130" s="67"/>
      <c r="L130" s="65"/>
      <c r="M130" s="66"/>
      <c r="N130" s="66"/>
      <c r="O130" s="67"/>
    </row>
    <row r="131" spans="1:15" ht="15" customHeight="1" x14ac:dyDescent="0.25">
      <c r="A131" s="54"/>
      <c r="B131" s="61"/>
      <c r="C131" s="54"/>
      <c r="D131" s="14" t="s">
        <v>20</v>
      </c>
      <c r="E131" s="14" t="s">
        <v>19</v>
      </c>
      <c r="F131" s="14" t="s">
        <v>18</v>
      </c>
      <c r="G131" s="83"/>
      <c r="H131" s="14" t="s">
        <v>40</v>
      </c>
      <c r="I131" s="14" t="s">
        <v>39</v>
      </c>
      <c r="J131" s="14" t="s">
        <v>38</v>
      </c>
      <c r="K131" s="14" t="s">
        <v>37</v>
      </c>
      <c r="L131" s="14" t="s">
        <v>36</v>
      </c>
      <c r="M131" s="14" t="s">
        <v>35</v>
      </c>
      <c r="N131" s="14" t="s">
        <v>34</v>
      </c>
      <c r="O131" s="14" t="s">
        <v>33</v>
      </c>
    </row>
    <row r="132" spans="1:15" ht="15" customHeight="1" x14ac:dyDescent="0.25">
      <c r="A132" s="11">
        <v>210</v>
      </c>
      <c r="B132" s="36" t="s">
        <v>103</v>
      </c>
      <c r="C132" s="13">
        <v>190</v>
      </c>
      <c r="D132" s="11">
        <v>20.399999999999999</v>
      </c>
      <c r="E132" s="11">
        <v>10.5</v>
      </c>
      <c r="F132" s="11">
        <v>3.8</v>
      </c>
      <c r="G132" s="11">
        <v>429</v>
      </c>
      <c r="H132" s="11">
        <v>0.17</v>
      </c>
      <c r="I132" s="11">
        <v>0.81</v>
      </c>
      <c r="J132" s="11">
        <v>30.26</v>
      </c>
      <c r="K132" s="11">
        <v>61.56</v>
      </c>
      <c r="L132" s="11">
        <v>53.79</v>
      </c>
      <c r="M132" s="11">
        <v>72</v>
      </c>
      <c r="N132" s="11">
        <v>19.98</v>
      </c>
      <c r="O132" s="11">
        <v>3.26</v>
      </c>
    </row>
    <row r="133" spans="1:15" ht="15" customHeight="1" thickBot="1" x14ac:dyDescent="0.3">
      <c r="A133" s="44"/>
      <c r="B133" s="35" t="s">
        <v>104</v>
      </c>
      <c r="C133" s="45">
        <v>30</v>
      </c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</row>
    <row r="134" spans="1:15" s="34" customFormat="1" ht="15" customHeight="1" thickBot="1" x14ac:dyDescent="0.3">
      <c r="A134" s="30">
        <v>382</v>
      </c>
      <c r="B134" s="35" t="s">
        <v>60</v>
      </c>
      <c r="C134" s="32">
        <v>200</v>
      </c>
      <c r="D134" s="33">
        <v>6.1</v>
      </c>
      <c r="E134" s="33">
        <v>6</v>
      </c>
      <c r="F134" s="33">
        <v>28.4</v>
      </c>
      <c r="G134" s="33">
        <v>118.6</v>
      </c>
      <c r="H134" s="33">
        <v>0.05</v>
      </c>
      <c r="I134" s="33">
        <v>1.2</v>
      </c>
      <c r="J134" s="33">
        <v>21.96</v>
      </c>
      <c r="K134" s="33"/>
      <c r="L134" s="33">
        <v>119.9</v>
      </c>
      <c r="M134" s="33">
        <v>112.2</v>
      </c>
      <c r="N134" s="33">
        <v>23</v>
      </c>
      <c r="O134" s="33">
        <v>1.8</v>
      </c>
    </row>
    <row r="135" spans="1:15" ht="15" customHeight="1" x14ac:dyDescent="0.25">
      <c r="A135" s="24" t="s">
        <v>29</v>
      </c>
      <c r="B135" s="36" t="s">
        <v>28</v>
      </c>
      <c r="C135" s="13">
        <v>30</v>
      </c>
      <c r="D135" s="24">
        <v>2.25</v>
      </c>
      <c r="E135" s="24">
        <v>0.84</v>
      </c>
      <c r="F135" s="24">
        <v>15.42</v>
      </c>
      <c r="G135" s="24">
        <v>85.8</v>
      </c>
      <c r="H135" s="24">
        <v>0.03</v>
      </c>
      <c r="I135" s="24" t="s">
        <v>27</v>
      </c>
      <c r="J135" s="24" t="s">
        <v>27</v>
      </c>
      <c r="K135" s="24">
        <v>0.39</v>
      </c>
      <c r="L135" s="24">
        <v>6.9</v>
      </c>
      <c r="M135" s="24">
        <v>26.1</v>
      </c>
      <c r="N135" s="24">
        <v>9.9</v>
      </c>
      <c r="O135" s="24">
        <v>0.33</v>
      </c>
    </row>
    <row r="136" spans="1:15" ht="15" customHeight="1" x14ac:dyDescent="0.25">
      <c r="A136" s="24">
        <v>338</v>
      </c>
      <c r="B136" s="36" t="s">
        <v>69</v>
      </c>
      <c r="C136" s="13">
        <v>100</v>
      </c>
      <c r="D136" s="24">
        <v>0.4</v>
      </c>
      <c r="E136" s="24">
        <v>0.4</v>
      </c>
      <c r="F136" s="24">
        <v>9.8000000000000007</v>
      </c>
      <c r="G136" s="24">
        <v>47</v>
      </c>
      <c r="H136" s="24">
        <v>0.03</v>
      </c>
      <c r="I136" s="24">
        <v>10</v>
      </c>
      <c r="J136" s="24"/>
      <c r="K136" s="24">
        <v>0.2</v>
      </c>
      <c r="L136" s="24">
        <v>16</v>
      </c>
      <c r="M136" s="24">
        <v>11</v>
      </c>
      <c r="N136" s="24">
        <v>9</v>
      </c>
      <c r="O136" s="24">
        <v>2.2000000000000002</v>
      </c>
    </row>
    <row r="137" spans="1:15" ht="15" customHeight="1" x14ac:dyDescent="0.25">
      <c r="A137" s="11"/>
      <c r="B137" s="37" t="s">
        <v>26</v>
      </c>
      <c r="C137" s="12">
        <v>1</v>
      </c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</row>
    <row r="138" spans="1:15" ht="15" customHeight="1" x14ac:dyDescent="0.25">
      <c r="A138" s="10" t="s">
        <v>25</v>
      </c>
      <c r="B138" s="39"/>
      <c r="C138" s="10">
        <f>SUM(C132:C136)</f>
        <v>550</v>
      </c>
      <c r="D138" s="10">
        <f t="shared" ref="D138:O138" si="9">SUM(D132:D136)</f>
        <v>29.15</v>
      </c>
      <c r="E138" s="10">
        <f t="shared" si="9"/>
        <v>17.739999999999998</v>
      </c>
      <c r="F138" s="10">
        <f t="shared" si="9"/>
        <v>57.42</v>
      </c>
      <c r="G138" s="10">
        <f t="shared" si="9"/>
        <v>680.4</v>
      </c>
      <c r="H138" s="10">
        <f t="shared" si="9"/>
        <v>0.28000000000000003</v>
      </c>
      <c r="I138" s="10">
        <f t="shared" si="9"/>
        <v>12.01</v>
      </c>
      <c r="J138" s="10">
        <f t="shared" si="9"/>
        <v>52.22</v>
      </c>
      <c r="K138" s="10">
        <f t="shared" si="9"/>
        <v>62.150000000000006</v>
      </c>
      <c r="L138" s="10">
        <f t="shared" si="9"/>
        <v>196.59</v>
      </c>
      <c r="M138" s="10">
        <f t="shared" si="9"/>
        <v>221.29999999999998</v>
      </c>
      <c r="N138" s="10">
        <f t="shared" si="9"/>
        <v>61.88</v>
      </c>
      <c r="O138" s="10">
        <f t="shared" si="9"/>
        <v>7.59</v>
      </c>
    </row>
    <row r="141" spans="1:15" ht="15" customHeight="1" x14ac:dyDescent="0.25">
      <c r="B141" s="47"/>
      <c r="C141" s="80"/>
      <c r="D141" s="80"/>
      <c r="E141" s="80"/>
      <c r="F141" s="81"/>
    </row>
    <row r="142" spans="1:15" ht="15" customHeight="1" x14ac:dyDescent="0.25">
      <c r="B142" s="47"/>
      <c r="C142" s="80"/>
      <c r="D142" s="80"/>
      <c r="E142" s="80"/>
      <c r="F142" s="81"/>
    </row>
    <row r="143" spans="1:15" ht="15" customHeight="1" x14ac:dyDescent="0.25">
      <c r="B143" s="47"/>
      <c r="C143" s="80"/>
      <c r="D143" s="80"/>
      <c r="E143" s="80"/>
      <c r="F143" s="81"/>
    </row>
    <row r="144" spans="1:15" ht="15" customHeight="1" x14ac:dyDescent="0.25">
      <c r="B144" s="47"/>
      <c r="C144" s="46"/>
      <c r="D144" s="46"/>
      <c r="E144" s="46"/>
      <c r="F144" s="81"/>
    </row>
    <row r="145" spans="2:6" ht="15" customHeight="1" x14ac:dyDescent="0.25">
      <c r="B145" s="48"/>
      <c r="C145" s="49"/>
      <c r="D145" s="49"/>
      <c r="E145" s="49"/>
      <c r="F145" s="49"/>
    </row>
    <row r="146" spans="2:6" ht="15" customHeight="1" x14ac:dyDescent="0.25">
      <c r="B146" s="48"/>
      <c r="C146" s="49"/>
      <c r="D146" s="49"/>
      <c r="E146" s="49"/>
      <c r="F146" s="49"/>
    </row>
    <row r="147" spans="2:6" ht="15" customHeight="1" x14ac:dyDescent="0.25">
      <c r="B147" s="48"/>
      <c r="C147" s="49"/>
      <c r="D147" s="49"/>
      <c r="E147" s="49"/>
      <c r="F147" s="49"/>
    </row>
    <row r="148" spans="2:6" ht="15" customHeight="1" x14ac:dyDescent="0.25">
      <c r="B148" s="48"/>
      <c r="C148" s="49"/>
      <c r="D148" s="49"/>
      <c r="E148" s="49"/>
      <c r="F148" s="49"/>
    </row>
    <row r="149" spans="2:6" ht="15" customHeight="1" x14ac:dyDescent="0.25">
      <c r="B149" s="48"/>
      <c r="C149" s="49"/>
      <c r="D149" s="49"/>
      <c r="E149" s="49"/>
      <c r="F149" s="49"/>
    </row>
    <row r="150" spans="2:6" ht="15" customHeight="1" x14ac:dyDescent="0.25">
      <c r="B150" s="48"/>
      <c r="C150" s="49"/>
      <c r="D150" s="49"/>
      <c r="E150" s="49"/>
      <c r="F150" s="49"/>
    </row>
    <row r="151" spans="2:6" ht="15" customHeight="1" x14ac:dyDescent="0.25">
      <c r="B151" s="48"/>
      <c r="C151" s="49"/>
      <c r="D151" s="49"/>
      <c r="E151" s="49"/>
      <c r="F151" s="49"/>
    </row>
    <row r="152" spans="2:6" ht="15" customHeight="1" x14ac:dyDescent="0.25">
      <c r="B152" s="48"/>
      <c r="C152" s="49"/>
      <c r="D152" s="49"/>
      <c r="E152" s="49"/>
      <c r="F152" s="49"/>
    </row>
    <row r="153" spans="2:6" ht="15" customHeight="1" x14ac:dyDescent="0.25">
      <c r="B153" s="48"/>
      <c r="C153" s="49"/>
      <c r="D153" s="49"/>
      <c r="E153" s="49"/>
      <c r="F153" s="49"/>
    </row>
    <row r="154" spans="2:6" ht="15" customHeight="1" x14ac:dyDescent="0.25">
      <c r="B154" s="48"/>
      <c r="C154" s="49"/>
      <c r="D154" s="49"/>
      <c r="E154" s="49"/>
      <c r="F154" s="49"/>
    </row>
    <row r="155" spans="2:6" ht="15" customHeight="1" x14ac:dyDescent="0.25">
      <c r="B155" s="48"/>
      <c r="C155" s="49"/>
      <c r="D155" s="49"/>
      <c r="E155" s="49"/>
      <c r="F155" s="49"/>
    </row>
    <row r="156" spans="2:6" ht="22.5" customHeight="1" x14ac:dyDescent="0.25">
      <c r="B156" s="50"/>
      <c r="C156" s="49"/>
      <c r="D156" s="49"/>
      <c r="E156" s="49"/>
      <c r="F156" s="49"/>
    </row>
    <row r="157" spans="2:6" ht="15" customHeight="1" x14ac:dyDescent="0.25">
      <c r="B157" s="78"/>
      <c r="C157" s="51"/>
      <c r="D157" s="79"/>
      <c r="E157" s="79"/>
      <c r="F157" s="79"/>
    </row>
    <row r="158" spans="2:6" ht="82.5" customHeight="1" x14ac:dyDescent="0.25">
      <c r="B158" s="78"/>
      <c r="C158" s="51"/>
      <c r="D158" s="79"/>
      <c r="E158" s="79"/>
      <c r="F158" s="79"/>
    </row>
  </sheetData>
  <mergeCells count="60">
    <mergeCell ref="H100:K100"/>
    <mergeCell ref="L100:O100"/>
    <mergeCell ref="H129:K130"/>
    <mergeCell ref="L129:O130"/>
    <mergeCell ref="B157:B158"/>
    <mergeCell ref="D157:D158"/>
    <mergeCell ref="E157:E158"/>
    <mergeCell ref="F157:F158"/>
    <mergeCell ref="C141:E143"/>
    <mergeCell ref="F141:F144"/>
    <mergeCell ref="D116:F116"/>
    <mergeCell ref="H116:K116"/>
    <mergeCell ref="L116:O116"/>
    <mergeCell ref="G100:G101"/>
    <mergeCell ref="G129:G131"/>
    <mergeCell ref="H87:K87"/>
    <mergeCell ref="L87:O87"/>
    <mergeCell ref="A75:A76"/>
    <mergeCell ref="B75:B76"/>
    <mergeCell ref="C75:C76"/>
    <mergeCell ref="D75:F75"/>
    <mergeCell ref="H75:K75"/>
    <mergeCell ref="L75:O75"/>
    <mergeCell ref="A38:A39"/>
    <mergeCell ref="G38:G39"/>
    <mergeCell ref="D64:F64"/>
    <mergeCell ref="H64:K64"/>
    <mergeCell ref="L64:O64"/>
    <mergeCell ref="A64:A65"/>
    <mergeCell ref="D38:F38"/>
    <mergeCell ref="H38:K38"/>
    <mergeCell ref="L38:O38"/>
    <mergeCell ref="D52:F52"/>
    <mergeCell ref="H52:K52"/>
    <mergeCell ref="L52:O52"/>
    <mergeCell ref="D19:O19"/>
    <mergeCell ref="A20:B20"/>
    <mergeCell ref="A1:O1"/>
    <mergeCell ref="A4:O4"/>
    <mergeCell ref="A5:O5"/>
    <mergeCell ref="A11:A12"/>
    <mergeCell ref="B11:B12"/>
    <mergeCell ref="C11:C12"/>
    <mergeCell ref="D11:F11"/>
    <mergeCell ref="G11:G12"/>
    <mergeCell ref="H11:K11"/>
    <mergeCell ref="L11:O11"/>
    <mergeCell ref="D26:F26"/>
    <mergeCell ref="H26:K26"/>
    <mergeCell ref="L26:O26"/>
    <mergeCell ref="B64:B65"/>
    <mergeCell ref="C64:C65"/>
    <mergeCell ref="A100:A101"/>
    <mergeCell ref="C100:C101"/>
    <mergeCell ref="D100:F100"/>
    <mergeCell ref="D87:F87"/>
    <mergeCell ref="A129:A131"/>
    <mergeCell ref="B129:B131"/>
    <mergeCell ref="C129:C131"/>
    <mergeCell ref="D129:F130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7C5F5-1696-4528-81A0-DC7D727FF25E}">
  <dimension ref="A1:O161"/>
  <sheetViews>
    <sheetView topLeftCell="A98" workbookViewId="0">
      <selection activeCell="P104" sqref="A104:XFD112"/>
    </sheetView>
  </sheetViews>
  <sheetFormatPr defaultRowHeight="15" customHeight="1" x14ac:dyDescent="0.25"/>
  <cols>
    <col min="1" max="1" width="10" customWidth="1"/>
    <col min="2" max="2" width="28.140625" customWidth="1"/>
    <col min="3" max="3" width="10.85546875" customWidth="1"/>
    <col min="4" max="5" width="11.7109375" customWidth="1"/>
    <col min="6" max="6" width="14.42578125" customWidth="1"/>
  </cols>
  <sheetData>
    <row r="1" spans="1:15" ht="15" customHeight="1" x14ac:dyDescent="0.25">
      <c r="A1" s="73" t="s">
        <v>93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15" customHeight="1" x14ac:dyDescent="0.25">
      <c r="A2" s="28"/>
    </row>
    <row r="3" spans="1:15" ht="15" customHeight="1" x14ac:dyDescent="0.25">
      <c r="A3" s="27" t="s">
        <v>92</v>
      </c>
    </row>
    <row r="4" spans="1:15" ht="15" customHeight="1" x14ac:dyDescent="0.25">
      <c r="A4" s="74" t="s">
        <v>91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</row>
    <row r="5" spans="1:15" ht="15" customHeight="1" x14ac:dyDescent="0.25">
      <c r="A5" s="75" t="s">
        <v>90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8" spans="1:15" ht="15" customHeight="1" x14ac:dyDescent="0.25">
      <c r="A8" s="18" t="s">
        <v>68</v>
      </c>
      <c r="B8" s="17" t="s">
        <v>89</v>
      </c>
    </row>
    <row r="9" spans="1:15" ht="15" customHeight="1" x14ac:dyDescent="0.25">
      <c r="B9" t="s">
        <v>66</v>
      </c>
    </row>
    <row r="11" spans="1:15" ht="15" customHeight="1" x14ac:dyDescent="0.25">
      <c r="A11" s="100" t="s">
        <v>46</v>
      </c>
      <c r="B11" s="100" t="s">
        <v>45</v>
      </c>
      <c r="C11" s="100" t="s">
        <v>61</v>
      </c>
      <c r="D11" s="100" t="s">
        <v>43</v>
      </c>
      <c r="E11" s="100"/>
      <c r="F11" s="100"/>
      <c r="G11" s="104" t="s">
        <v>22</v>
      </c>
      <c r="H11" s="100" t="s">
        <v>42</v>
      </c>
      <c r="I11" s="100"/>
      <c r="J11" s="100"/>
      <c r="K11" s="100"/>
      <c r="L11" s="100" t="s">
        <v>41</v>
      </c>
      <c r="M11" s="100"/>
      <c r="N11" s="100"/>
      <c r="O11" s="100"/>
    </row>
    <row r="12" spans="1:15" ht="15" customHeight="1" x14ac:dyDescent="0.25">
      <c r="A12" s="100"/>
      <c r="B12" s="100"/>
      <c r="C12" s="100"/>
      <c r="D12" s="14" t="s">
        <v>20</v>
      </c>
      <c r="E12" s="14" t="s">
        <v>19</v>
      </c>
      <c r="F12" s="14" t="s">
        <v>18</v>
      </c>
      <c r="G12" s="104"/>
      <c r="H12" s="14" t="s">
        <v>40</v>
      </c>
      <c r="I12" s="14" t="s">
        <v>39</v>
      </c>
      <c r="J12" s="14" t="s">
        <v>38</v>
      </c>
      <c r="K12" s="14" t="s">
        <v>37</v>
      </c>
      <c r="L12" s="14" t="s">
        <v>36</v>
      </c>
      <c r="M12" s="14" t="s">
        <v>35</v>
      </c>
      <c r="N12" s="14" t="s">
        <v>34</v>
      </c>
      <c r="O12" s="14" t="s">
        <v>33</v>
      </c>
    </row>
    <row r="13" spans="1:15" ht="15" customHeight="1" thickBot="1" x14ac:dyDescent="0.3">
      <c r="A13" s="30">
        <v>183</v>
      </c>
      <c r="B13" s="31" t="s">
        <v>98</v>
      </c>
      <c r="C13" s="13">
        <v>250</v>
      </c>
      <c r="D13" s="11">
        <v>10.5</v>
      </c>
      <c r="E13" s="11">
        <v>4.75</v>
      </c>
      <c r="F13" s="11">
        <v>55.25</v>
      </c>
      <c r="G13" s="11">
        <v>307.5</v>
      </c>
      <c r="H13" s="11">
        <v>0.09</v>
      </c>
      <c r="I13" s="11" t="s">
        <v>88</v>
      </c>
      <c r="J13" s="11" t="s">
        <v>27</v>
      </c>
      <c r="K13" s="11" t="s">
        <v>72</v>
      </c>
      <c r="L13" s="11">
        <v>182</v>
      </c>
      <c r="M13" s="11">
        <v>288.75</v>
      </c>
      <c r="N13" s="11">
        <v>118</v>
      </c>
      <c r="O13" s="11">
        <v>3.25</v>
      </c>
    </row>
    <row r="14" spans="1:15" ht="15" customHeight="1" x14ac:dyDescent="0.25">
      <c r="A14" s="11">
        <v>382</v>
      </c>
      <c r="B14" s="13" t="s">
        <v>87</v>
      </c>
      <c r="C14" s="13">
        <v>200</v>
      </c>
      <c r="D14" s="11">
        <v>6.56</v>
      </c>
      <c r="E14" s="11">
        <v>4.25</v>
      </c>
      <c r="F14" s="11">
        <v>21.75</v>
      </c>
      <c r="G14" s="11">
        <v>118.6</v>
      </c>
      <c r="H14" s="11">
        <v>0.06</v>
      </c>
      <c r="I14" s="11">
        <v>1.2</v>
      </c>
      <c r="J14" s="11">
        <v>24.4</v>
      </c>
      <c r="K14" s="11" t="s">
        <v>72</v>
      </c>
      <c r="L14" s="11">
        <v>133.19999999999999</v>
      </c>
      <c r="M14" s="11">
        <v>124.55</v>
      </c>
      <c r="N14" s="11">
        <v>25.4</v>
      </c>
      <c r="O14" s="11">
        <v>2</v>
      </c>
    </row>
    <row r="15" spans="1:15" ht="15" customHeight="1" x14ac:dyDescent="0.25">
      <c r="A15" s="11">
        <v>15</v>
      </c>
      <c r="B15" s="13" t="s">
        <v>74</v>
      </c>
      <c r="C15" s="13">
        <v>15</v>
      </c>
      <c r="D15" s="11">
        <v>3.48</v>
      </c>
      <c r="E15" s="11">
        <v>4.43</v>
      </c>
      <c r="F15" s="11"/>
      <c r="G15" s="11">
        <v>54</v>
      </c>
      <c r="H15" s="11">
        <v>0.01</v>
      </c>
      <c r="I15" s="11">
        <v>0.11</v>
      </c>
      <c r="J15" s="11">
        <v>39</v>
      </c>
      <c r="K15" s="11">
        <v>0.08</v>
      </c>
      <c r="L15" s="11">
        <v>132</v>
      </c>
      <c r="M15" s="11">
        <v>75</v>
      </c>
      <c r="N15" s="11">
        <v>5.25</v>
      </c>
      <c r="O15" s="11">
        <v>0.15</v>
      </c>
    </row>
    <row r="16" spans="1:15" ht="15" customHeight="1" x14ac:dyDescent="0.25">
      <c r="A16" s="11">
        <v>14</v>
      </c>
      <c r="B16" s="13" t="s">
        <v>80</v>
      </c>
      <c r="C16" s="13">
        <v>10</v>
      </c>
      <c r="D16" s="11">
        <v>0.08</v>
      </c>
      <c r="E16" s="26">
        <v>7.25</v>
      </c>
      <c r="F16" s="11">
        <v>0.13</v>
      </c>
      <c r="G16" s="11">
        <v>66</v>
      </c>
      <c r="H16" s="11" t="s">
        <v>27</v>
      </c>
      <c r="I16" s="11" t="s">
        <v>72</v>
      </c>
      <c r="J16" s="11">
        <v>40</v>
      </c>
      <c r="K16" s="11">
        <v>0.1</v>
      </c>
      <c r="L16" s="11">
        <v>2.4</v>
      </c>
      <c r="M16" s="11">
        <v>3</v>
      </c>
      <c r="N16" s="11" t="s">
        <v>72</v>
      </c>
      <c r="O16" s="11">
        <v>0.2</v>
      </c>
    </row>
    <row r="17" spans="1:15" ht="15" customHeight="1" x14ac:dyDescent="0.25">
      <c r="A17" s="11" t="s">
        <v>29</v>
      </c>
      <c r="B17" s="13" t="s">
        <v>28</v>
      </c>
      <c r="C17" s="13">
        <v>30</v>
      </c>
      <c r="D17" s="11">
        <v>2.25</v>
      </c>
      <c r="E17" s="11">
        <v>0.84</v>
      </c>
      <c r="F17" s="11">
        <v>15.42</v>
      </c>
      <c r="G17" s="11">
        <v>85.8</v>
      </c>
      <c r="H17" s="11">
        <v>0.3</v>
      </c>
      <c r="I17" s="11" t="s">
        <v>27</v>
      </c>
      <c r="J17" s="11" t="s">
        <v>27</v>
      </c>
      <c r="K17" s="11">
        <v>0.39</v>
      </c>
      <c r="L17" s="11">
        <v>6.9</v>
      </c>
      <c r="M17" s="11">
        <v>26.1</v>
      </c>
      <c r="N17" s="11">
        <v>9.9</v>
      </c>
      <c r="O17" s="11">
        <v>0.33</v>
      </c>
    </row>
    <row r="18" spans="1:15" ht="15" customHeight="1" x14ac:dyDescent="0.25">
      <c r="A18" s="11">
        <v>338</v>
      </c>
      <c r="B18" s="13" t="s">
        <v>69</v>
      </c>
      <c r="C18" s="13">
        <v>100</v>
      </c>
      <c r="D18" s="11">
        <v>0.4</v>
      </c>
      <c r="E18" s="11">
        <v>0.4</v>
      </c>
      <c r="F18" s="11">
        <v>9.8000000000000007</v>
      </c>
      <c r="G18" s="11">
        <v>47</v>
      </c>
      <c r="H18" s="11">
        <v>0.03</v>
      </c>
      <c r="I18" s="11">
        <v>10</v>
      </c>
      <c r="J18" s="11" t="s">
        <v>27</v>
      </c>
      <c r="K18" s="11">
        <v>0.2</v>
      </c>
      <c r="L18" s="11">
        <v>16</v>
      </c>
      <c r="M18" s="11">
        <v>11</v>
      </c>
      <c r="N18" s="11">
        <v>9</v>
      </c>
      <c r="O18" s="11">
        <v>2.2000000000000002</v>
      </c>
    </row>
    <row r="19" spans="1:15" ht="15" customHeight="1" x14ac:dyDescent="0.25">
      <c r="A19" s="11"/>
      <c r="B19" s="12" t="s">
        <v>26</v>
      </c>
      <c r="C19" s="12">
        <v>1</v>
      </c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</row>
    <row r="20" spans="1:15" ht="15" customHeight="1" x14ac:dyDescent="0.25">
      <c r="A20" s="103" t="s">
        <v>25</v>
      </c>
      <c r="B20" s="103"/>
      <c r="C20" s="10">
        <f>SUM(C13:C18)</f>
        <v>605</v>
      </c>
      <c r="D20" s="10">
        <f t="shared" ref="D20:O20" si="0">SUM(D13:D18)</f>
        <v>23.269999999999996</v>
      </c>
      <c r="E20" s="10">
        <f t="shared" si="0"/>
        <v>21.919999999999998</v>
      </c>
      <c r="F20" s="10">
        <f t="shared" si="0"/>
        <v>102.35</v>
      </c>
      <c r="G20" s="10">
        <f t="shared" si="0"/>
        <v>678.9</v>
      </c>
      <c r="H20" s="10">
        <f t="shared" si="0"/>
        <v>0.49</v>
      </c>
      <c r="I20" s="10">
        <f t="shared" si="0"/>
        <v>11.31</v>
      </c>
      <c r="J20" s="10">
        <f t="shared" si="0"/>
        <v>103.4</v>
      </c>
      <c r="K20" s="10">
        <f t="shared" si="0"/>
        <v>0.77</v>
      </c>
      <c r="L20" s="10">
        <f t="shared" si="0"/>
        <v>472.49999999999994</v>
      </c>
      <c r="M20" s="10">
        <f t="shared" si="0"/>
        <v>528.4</v>
      </c>
      <c r="N20" s="10">
        <f t="shared" si="0"/>
        <v>167.55</v>
      </c>
      <c r="O20" s="10">
        <f t="shared" si="0"/>
        <v>8.1300000000000008</v>
      </c>
    </row>
    <row r="23" spans="1:15" ht="15" customHeight="1" x14ac:dyDescent="0.25">
      <c r="A23" s="18" t="s">
        <v>68</v>
      </c>
      <c r="B23" s="17" t="s">
        <v>86</v>
      </c>
    </row>
    <row r="24" spans="1:15" ht="15" customHeight="1" x14ac:dyDescent="0.25">
      <c r="B24" t="s">
        <v>85</v>
      </c>
    </row>
    <row r="26" spans="1:15" ht="15" customHeight="1" x14ac:dyDescent="0.25">
      <c r="A26" s="53" t="s">
        <v>46</v>
      </c>
      <c r="B26" s="16" t="s">
        <v>45</v>
      </c>
      <c r="C26" s="16" t="s">
        <v>61</v>
      </c>
      <c r="D26" s="55" t="s">
        <v>43</v>
      </c>
      <c r="E26" s="56"/>
      <c r="F26" s="57"/>
      <c r="G26" s="76" t="s">
        <v>22</v>
      </c>
      <c r="H26" s="55" t="s">
        <v>42</v>
      </c>
      <c r="I26" s="56"/>
      <c r="J26" s="56"/>
      <c r="K26" s="57"/>
      <c r="L26" s="55" t="s">
        <v>41</v>
      </c>
      <c r="M26" s="56"/>
      <c r="N26" s="56"/>
      <c r="O26" s="57"/>
    </row>
    <row r="27" spans="1:15" ht="15" customHeight="1" x14ac:dyDescent="0.25">
      <c r="A27" s="54"/>
      <c r="B27" s="16"/>
      <c r="C27" s="16"/>
      <c r="D27" s="14" t="s">
        <v>20</v>
      </c>
      <c r="E27" s="14" t="s">
        <v>19</v>
      </c>
      <c r="F27" s="14" t="s">
        <v>18</v>
      </c>
      <c r="G27" s="77"/>
      <c r="H27" s="14" t="s">
        <v>84</v>
      </c>
      <c r="I27" s="14" t="s">
        <v>39</v>
      </c>
      <c r="J27" s="14" t="s">
        <v>38</v>
      </c>
      <c r="K27" s="14" t="s">
        <v>37</v>
      </c>
      <c r="L27" s="14" t="s">
        <v>36</v>
      </c>
      <c r="M27" s="14" t="s">
        <v>35</v>
      </c>
      <c r="N27" s="14" t="s">
        <v>34</v>
      </c>
      <c r="O27" s="14" t="s">
        <v>33</v>
      </c>
    </row>
    <row r="28" spans="1:15" ht="15" customHeight="1" x14ac:dyDescent="0.25">
      <c r="A28" s="11">
        <v>210</v>
      </c>
      <c r="B28" s="13" t="s">
        <v>83</v>
      </c>
      <c r="C28" s="13">
        <v>200</v>
      </c>
      <c r="D28" s="11">
        <v>18.59</v>
      </c>
      <c r="E28" s="11">
        <v>33.11</v>
      </c>
      <c r="F28" s="11">
        <v>3.52</v>
      </c>
      <c r="G28" s="11">
        <v>386.2</v>
      </c>
      <c r="H28" s="11">
        <v>0.15</v>
      </c>
      <c r="I28" s="11">
        <v>0.35</v>
      </c>
      <c r="J28" s="11">
        <v>432.76</v>
      </c>
      <c r="K28" s="11" t="s">
        <v>27</v>
      </c>
      <c r="L28" s="11">
        <v>386.2</v>
      </c>
      <c r="M28" s="11">
        <v>301.02999999999997</v>
      </c>
      <c r="N28" s="11">
        <v>21.52</v>
      </c>
      <c r="O28" s="11">
        <v>3.52</v>
      </c>
    </row>
    <row r="29" spans="1:15" ht="15" customHeight="1" x14ac:dyDescent="0.25">
      <c r="A29" s="11">
        <v>379</v>
      </c>
      <c r="B29" s="13" t="s">
        <v>82</v>
      </c>
      <c r="C29" s="13">
        <v>200</v>
      </c>
      <c r="D29" s="11">
        <v>3.17</v>
      </c>
      <c r="E29" s="11">
        <v>2.68</v>
      </c>
      <c r="F29" s="11">
        <v>15.96</v>
      </c>
      <c r="G29" s="11">
        <v>100.6</v>
      </c>
      <c r="H29" s="11">
        <v>0.03</v>
      </c>
      <c r="I29" s="11">
        <v>1.3</v>
      </c>
      <c r="J29" s="11">
        <v>20</v>
      </c>
      <c r="K29" s="11" t="s">
        <v>27</v>
      </c>
      <c r="L29" s="11">
        <v>125.78</v>
      </c>
      <c r="M29" s="11">
        <v>90</v>
      </c>
      <c r="N29" s="11">
        <v>14</v>
      </c>
      <c r="O29" s="11">
        <v>0.12</v>
      </c>
    </row>
    <row r="30" spans="1:15" ht="15" customHeight="1" x14ac:dyDescent="0.25">
      <c r="A30" s="11" t="s">
        <v>29</v>
      </c>
      <c r="B30" s="13" t="s">
        <v>28</v>
      </c>
      <c r="C30" s="13">
        <v>30</v>
      </c>
      <c r="D30" s="11">
        <v>2.25</v>
      </c>
      <c r="E30" s="11">
        <v>0.84</v>
      </c>
      <c r="F30" s="11">
        <v>15.42</v>
      </c>
      <c r="G30" s="11">
        <v>85.8</v>
      </c>
      <c r="H30" s="11">
        <v>0.3</v>
      </c>
      <c r="I30" s="11" t="s">
        <v>27</v>
      </c>
      <c r="J30" s="11" t="s">
        <v>27</v>
      </c>
      <c r="K30" s="11">
        <v>0.39</v>
      </c>
      <c r="L30" s="11">
        <v>6.9</v>
      </c>
      <c r="M30" s="11">
        <v>26.1</v>
      </c>
      <c r="N30" s="11">
        <v>9.9</v>
      </c>
      <c r="O30" s="11">
        <v>0.33</v>
      </c>
    </row>
    <row r="31" spans="1:15" ht="15" customHeight="1" x14ac:dyDescent="0.25">
      <c r="A31" s="11" t="s">
        <v>29</v>
      </c>
      <c r="B31" s="13" t="s">
        <v>81</v>
      </c>
      <c r="C31" s="13">
        <v>30</v>
      </c>
      <c r="D31" s="11">
        <v>2.1</v>
      </c>
      <c r="E31" s="11">
        <v>0.6</v>
      </c>
      <c r="F31" s="11">
        <v>11.7</v>
      </c>
      <c r="G31" s="11">
        <v>63</v>
      </c>
      <c r="H31" s="11">
        <v>0.06</v>
      </c>
      <c r="I31" s="11"/>
      <c r="J31" s="11"/>
      <c r="K31" s="11">
        <v>0.54</v>
      </c>
      <c r="L31" s="11">
        <v>13.8</v>
      </c>
      <c r="M31" s="11">
        <v>63.6</v>
      </c>
      <c r="N31" s="11">
        <v>15</v>
      </c>
      <c r="O31" s="11">
        <v>1.86</v>
      </c>
    </row>
    <row r="32" spans="1:15" ht="15" customHeight="1" x14ac:dyDescent="0.25">
      <c r="A32" s="11">
        <v>14</v>
      </c>
      <c r="B32" s="13" t="s">
        <v>80</v>
      </c>
      <c r="C32" s="13">
        <v>10</v>
      </c>
      <c r="D32" s="11">
        <v>0.08</v>
      </c>
      <c r="E32" s="11">
        <v>7.25</v>
      </c>
      <c r="F32" s="11">
        <v>0.13</v>
      </c>
      <c r="G32" s="11">
        <v>66</v>
      </c>
      <c r="H32" s="11"/>
      <c r="I32" s="11"/>
      <c r="J32" s="11"/>
      <c r="K32" s="11"/>
      <c r="L32" s="11"/>
      <c r="M32" s="11"/>
      <c r="N32" s="11"/>
      <c r="O32" s="11"/>
    </row>
    <row r="33" spans="1:15" ht="15" customHeight="1" x14ac:dyDescent="0.25">
      <c r="A33" s="11">
        <v>338</v>
      </c>
      <c r="B33" s="13" t="s">
        <v>79</v>
      </c>
      <c r="C33" s="13">
        <v>100</v>
      </c>
      <c r="D33" s="11">
        <v>0.4</v>
      </c>
      <c r="E33" s="11">
        <v>0.3</v>
      </c>
      <c r="F33" s="11">
        <v>10.3</v>
      </c>
      <c r="G33" s="11">
        <v>47</v>
      </c>
      <c r="H33" s="11">
        <v>0.02</v>
      </c>
      <c r="I33" s="11">
        <v>5</v>
      </c>
      <c r="J33" s="11" t="s">
        <v>27</v>
      </c>
      <c r="K33" s="11">
        <v>0.4</v>
      </c>
      <c r="L33" s="11">
        <v>19</v>
      </c>
      <c r="M33" s="11">
        <v>16</v>
      </c>
      <c r="N33" s="11">
        <v>12</v>
      </c>
      <c r="O33" s="11">
        <v>2.2999999999999998</v>
      </c>
    </row>
    <row r="34" spans="1:15" ht="15" customHeight="1" x14ac:dyDescent="0.25">
      <c r="A34" s="11"/>
      <c r="B34" s="12" t="s">
        <v>26</v>
      </c>
      <c r="C34" s="12">
        <v>1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</row>
    <row r="35" spans="1:15" ht="15" customHeight="1" x14ac:dyDescent="0.25">
      <c r="A35" s="10" t="s">
        <v>25</v>
      </c>
      <c r="B35" s="10"/>
      <c r="C35" s="25">
        <f>SUM(C28:C34)</f>
        <v>571</v>
      </c>
      <c r="D35" s="25">
        <f t="shared" ref="D35:O35" si="1">SUM(D28:D34)</f>
        <v>26.589999999999996</v>
      </c>
      <c r="E35" s="25">
        <f t="shared" si="1"/>
        <v>44.78</v>
      </c>
      <c r="F35" s="25">
        <f t="shared" si="1"/>
        <v>57.03</v>
      </c>
      <c r="G35" s="25">
        <f t="shared" si="1"/>
        <v>748.59999999999991</v>
      </c>
      <c r="H35" s="25">
        <f t="shared" si="1"/>
        <v>0.56000000000000005</v>
      </c>
      <c r="I35" s="25">
        <f t="shared" si="1"/>
        <v>6.65</v>
      </c>
      <c r="J35" s="25">
        <f t="shared" si="1"/>
        <v>452.76</v>
      </c>
      <c r="K35" s="25">
        <f t="shared" si="1"/>
        <v>1.33</v>
      </c>
      <c r="L35" s="25">
        <f t="shared" si="1"/>
        <v>551.67999999999995</v>
      </c>
      <c r="M35" s="25">
        <f t="shared" si="1"/>
        <v>496.73</v>
      </c>
      <c r="N35" s="25">
        <f t="shared" si="1"/>
        <v>72.419999999999987</v>
      </c>
      <c r="O35" s="25">
        <f t="shared" si="1"/>
        <v>8.129999999999999</v>
      </c>
    </row>
    <row r="38" spans="1:15" ht="15" customHeight="1" x14ac:dyDescent="0.25">
      <c r="A38" s="18" t="s">
        <v>68</v>
      </c>
      <c r="B38" s="17" t="s">
        <v>94</v>
      </c>
    </row>
    <row r="40" spans="1:15" ht="15" customHeight="1" x14ac:dyDescent="0.25">
      <c r="A40" s="16" t="s">
        <v>46</v>
      </c>
      <c r="B40" s="16" t="s">
        <v>45</v>
      </c>
      <c r="C40" s="16" t="s">
        <v>61</v>
      </c>
      <c r="D40" s="100" t="s">
        <v>43</v>
      </c>
      <c r="E40" s="100"/>
      <c r="F40" s="100"/>
      <c r="G40" s="15" t="s">
        <v>22</v>
      </c>
      <c r="H40" s="100" t="s">
        <v>42</v>
      </c>
      <c r="I40" s="100"/>
      <c r="J40" s="100"/>
      <c r="K40" s="100"/>
      <c r="L40" s="100" t="s">
        <v>41</v>
      </c>
      <c r="M40" s="100"/>
      <c r="N40" s="100"/>
      <c r="O40" s="100"/>
    </row>
    <row r="41" spans="1:15" ht="15" customHeight="1" x14ac:dyDescent="0.25">
      <c r="A41" s="16"/>
      <c r="B41" s="16"/>
      <c r="C41" s="16"/>
      <c r="D41" s="14" t="s">
        <v>20</v>
      </c>
      <c r="E41" s="14" t="s">
        <v>19</v>
      </c>
      <c r="F41" s="14" t="s">
        <v>18</v>
      </c>
      <c r="G41" s="15"/>
      <c r="H41" s="14" t="s">
        <v>40</v>
      </c>
      <c r="I41" s="14" t="s">
        <v>39</v>
      </c>
      <c r="J41" s="14" t="s">
        <v>38</v>
      </c>
      <c r="K41" s="14" t="s">
        <v>37</v>
      </c>
      <c r="L41" s="14" t="s">
        <v>36</v>
      </c>
      <c r="M41" s="14" t="s">
        <v>35</v>
      </c>
      <c r="N41" s="14" t="s">
        <v>34</v>
      </c>
      <c r="O41" s="14" t="s">
        <v>33</v>
      </c>
    </row>
    <row r="42" spans="1:15" ht="15" customHeight="1" x14ac:dyDescent="0.25">
      <c r="A42" s="11">
        <v>302</v>
      </c>
      <c r="B42" s="13" t="s">
        <v>65</v>
      </c>
      <c r="C42" s="13">
        <v>180</v>
      </c>
      <c r="D42" s="11">
        <v>12.42</v>
      </c>
      <c r="E42" s="11">
        <v>15.4</v>
      </c>
      <c r="F42" s="11">
        <v>55.62</v>
      </c>
      <c r="G42" s="11">
        <v>244.26</v>
      </c>
      <c r="H42" s="11">
        <v>0.05</v>
      </c>
      <c r="I42" s="11" t="s">
        <v>27</v>
      </c>
      <c r="J42" s="11" t="s">
        <v>27</v>
      </c>
      <c r="K42" s="11">
        <v>1.28</v>
      </c>
      <c r="L42" s="11">
        <v>2.09</v>
      </c>
      <c r="M42" s="11">
        <v>93.46</v>
      </c>
      <c r="N42" s="11">
        <v>25.05</v>
      </c>
      <c r="O42" s="11">
        <v>0.82</v>
      </c>
    </row>
    <row r="43" spans="1:15" ht="15" customHeight="1" x14ac:dyDescent="0.25">
      <c r="A43" s="11">
        <v>278</v>
      </c>
      <c r="B43" s="13" t="s">
        <v>64</v>
      </c>
      <c r="C43" s="13">
        <v>100</v>
      </c>
      <c r="D43" s="11">
        <v>12.7</v>
      </c>
      <c r="E43" s="11">
        <v>9.2899999999999991</v>
      </c>
      <c r="F43" s="11">
        <v>12.17</v>
      </c>
      <c r="G43" s="11">
        <v>183.72</v>
      </c>
      <c r="H43" s="11">
        <v>0.04</v>
      </c>
      <c r="I43" s="11">
        <v>3.83</v>
      </c>
      <c r="J43" s="11">
        <v>32.869999999999997</v>
      </c>
      <c r="K43" s="11">
        <v>3.29</v>
      </c>
      <c r="L43" s="11">
        <v>62.33</v>
      </c>
      <c r="M43" s="11"/>
      <c r="N43" s="11">
        <v>47.59</v>
      </c>
      <c r="O43" s="11">
        <v>1.0900000000000001</v>
      </c>
    </row>
    <row r="44" spans="1:15" ht="15" customHeight="1" x14ac:dyDescent="0.25">
      <c r="A44" s="11">
        <v>376</v>
      </c>
      <c r="B44" s="13" t="s">
        <v>63</v>
      </c>
      <c r="C44" s="13">
        <v>200</v>
      </c>
      <c r="D44" s="11">
        <v>7.0000000000000007E-2</v>
      </c>
      <c r="E44" s="11">
        <v>0.02</v>
      </c>
      <c r="F44" s="11">
        <v>15</v>
      </c>
      <c r="G44" s="11">
        <v>60</v>
      </c>
      <c r="H44" s="11" t="s">
        <v>27</v>
      </c>
      <c r="I44" s="11">
        <v>0.03</v>
      </c>
      <c r="J44" s="11" t="s">
        <v>27</v>
      </c>
      <c r="K44" s="11" t="s">
        <v>27</v>
      </c>
      <c r="L44" s="11">
        <v>11.1</v>
      </c>
      <c r="M44" s="11">
        <v>2.8</v>
      </c>
      <c r="N44" s="11">
        <v>1.4</v>
      </c>
      <c r="O44" s="11">
        <v>0.28000000000000003</v>
      </c>
    </row>
    <row r="45" spans="1:15" ht="15" customHeight="1" x14ac:dyDescent="0.25">
      <c r="A45" s="11" t="s">
        <v>29</v>
      </c>
      <c r="B45" s="13" t="s">
        <v>28</v>
      </c>
      <c r="C45" s="13">
        <v>30</v>
      </c>
      <c r="D45" s="11">
        <v>2.25</v>
      </c>
      <c r="E45" s="11">
        <v>0.84</v>
      </c>
      <c r="F45" s="11">
        <v>15.42</v>
      </c>
      <c r="G45" s="11">
        <v>85.8</v>
      </c>
      <c r="H45" s="11">
        <v>0.03</v>
      </c>
      <c r="I45" s="11" t="s">
        <v>27</v>
      </c>
      <c r="J45" s="11" t="s">
        <v>27</v>
      </c>
      <c r="K45" s="11">
        <v>0.39</v>
      </c>
      <c r="L45" s="11">
        <v>6.9</v>
      </c>
      <c r="M45" s="11">
        <v>26.1</v>
      </c>
      <c r="N45" s="11">
        <v>9.9</v>
      </c>
      <c r="O45" s="11">
        <v>0.33</v>
      </c>
    </row>
    <row r="46" spans="1:15" ht="15" customHeight="1" x14ac:dyDescent="0.25">
      <c r="A46" s="11" t="s">
        <v>29</v>
      </c>
      <c r="B46" s="13" t="s">
        <v>62</v>
      </c>
      <c r="C46" s="13">
        <v>40</v>
      </c>
      <c r="D46" s="11">
        <v>2.6</v>
      </c>
      <c r="E46" s="11">
        <v>2.4</v>
      </c>
      <c r="F46" s="11">
        <v>28</v>
      </c>
      <c r="G46" s="11">
        <v>144.80000000000001</v>
      </c>
      <c r="H46" s="11">
        <v>0.03</v>
      </c>
      <c r="I46" s="11"/>
      <c r="J46" s="11"/>
      <c r="K46" s="11">
        <v>6.4</v>
      </c>
      <c r="L46" s="11">
        <v>0.44</v>
      </c>
      <c r="M46" s="11">
        <v>2.52</v>
      </c>
      <c r="N46" s="11">
        <v>0.92</v>
      </c>
      <c r="O46" s="11">
        <v>1.76</v>
      </c>
    </row>
    <row r="47" spans="1:15" ht="15" customHeight="1" x14ac:dyDescent="0.25">
      <c r="A47" s="11"/>
      <c r="B47" s="12" t="s">
        <v>26</v>
      </c>
      <c r="C47" s="12">
        <v>1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1:15" ht="15" customHeight="1" x14ac:dyDescent="0.25">
      <c r="A48" s="10" t="s">
        <v>25</v>
      </c>
      <c r="B48" s="10"/>
      <c r="C48" s="10">
        <f>SUM(C42:C46)</f>
        <v>550</v>
      </c>
      <c r="D48" s="10">
        <f t="shared" ref="D48:O48" si="2">SUM(D42:D46)</f>
        <v>30.04</v>
      </c>
      <c r="E48" s="10">
        <f t="shared" si="2"/>
        <v>27.949999999999996</v>
      </c>
      <c r="F48" s="10">
        <f t="shared" si="2"/>
        <v>126.21</v>
      </c>
      <c r="G48" s="10">
        <f t="shared" si="2"/>
        <v>718.57999999999993</v>
      </c>
      <c r="H48" s="10">
        <f t="shared" si="2"/>
        <v>0.15</v>
      </c>
      <c r="I48" s="10">
        <f t="shared" si="2"/>
        <v>3.86</v>
      </c>
      <c r="J48" s="10">
        <f t="shared" si="2"/>
        <v>32.869999999999997</v>
      </c>
      <c r="K48" s="10">
        <f t="shared" si="2"/>
        <v>11.36</v>
      </c>
      <c r="L48" s="10">
        <f t="shared" si="2"/>
        <v>82.86</v>
      </c>
      <c r="M48" s="10">
        <f t="shared" si="2"/>
        <v>124.87999999999998</v>
      </c>
      <c r="N48" s="10">
        <f t="shared" si="2"/>
        <v>84.860000000000014</v>
      </c>
      <c r="O48" s="10">
        <f t="shared" si="2"/>
        <v>4.28</v>
      </c>
    </row>
    <row r="52" spans="1:15" ht="15" customHeight="1" x14ac:dyDescent="0.25">
      <c r="A52" s="18" t="s">
        <v>76</v>
      </c>
      <c r="B52" s="17" t="s">
        <v>59</v>
      </c>
      <c r="C52" t="s">
        <v>47</v>
      </c>
    </row>
    <row r="54" spans="1:15" ht="15" customHeight="1" x14ac:dyDescent="0.25">
      <c r="A54" s="100" t="s">
        <v>46</v>
      </c>
      <c r="B54" s="100" t="s">
        <v>45</v>
      </c>
      <c r="C54" s="100" t="s">
        <v>61</v>
      </c>
      <c r="D54" s="100" t="s">
        <v>43</v>
      </c>
      <c r="E54" s="100"/>
      <c r="F54" s="100"/>
      <c r="G54" s="15" t="s">
        <v>22</v>
      </c>
      <c r="H54" s="100" t="s">
        <v>42</v>
      </c>
      <c r="I54" s="100"/>
      <c r="J54" s="100"/>
      <c r="K54" s="100"/>
      <c r="L54" s="100" t="s">
        <v>41</v>
      </c>
      <c r="M54" s="100"/>
      <c r="N54" s="100"/>
      <c r="O54" s="100"/>
    </row>
    <row r="55" spans="1:15" ht="15" customHeight="1" x14ac:dyDescent="0.25">
      <c r="A55" s="100"/>
      <c r="B55" s="100"/>
      <c r="C55" s="100"/>
      <c r="D55" s="14" t="s">
        <v>20</v>
      </c>
      <c r="E55" s="14" t="s">
        <v>19</v>
      </c>
      <c r="F55" s="14" t="s">
        <v>18</v>
      </c>
      <c r="G55" s="15"/>
      <c r="H55" s="14" t="s">
        <v>40</v>
      </c>
      <c r="I55" s="14" t="s">
        <v>39</v>
      </c>
      <c r="J55" s="14" t="s">
        <v>38</v>
      </c>
      <c r="K55" s="14" t="s">
        <v>37</v>
      </c>
      <c r="L55" s="14" t="s">
        <v>36</v>
      </c>
      <c r="M55" s="14" t="s">
        <v>35</v>
      </c>
      <c r="N55" s="14" t="s">
        <v>34</v>
      </c>
      <c r="O55" s="14" t="s">
        <v>33</v>
      </c>
    </row>
    <row r="56" spans="1:15" ht="15" customHeight="1" x14ac:dyDescent="0.25">
      <c r="A56" s="11">
        <v>174</v>
      </c>
      <c r="B56" s="13" t="s">
        <v>95</v>
      </c>
      <c r="C56" s="13">
        <v>250</v>
      </c>
      <c r="D56" s="11">
        <v>10.25</v>
      </c>
      <c r="E56" s="11">
        <v>13</v>
      </c>
      <c r="F56" s="11">
        <v>52.75</v>
      </c>
      <c r="G56" s="11">
        <v>371.25</v>
      </c>
      <c r="H56" s="11">
        <v>0.08</v>
      </c>
      <c r="I56" s="11">
        <v>1.2</v>
      </c>
      <c r="J56" s="11">
        <v>18.5</v>
      </c>
      <c r="K56" s="11">
        <v>0.15</v>
      </c>
      <c r="L56" s="11">
        <v>161.46</v>
      </c>
      <c r="M56" s="11">
        <v>193.05</v>
      </c>
      <c r="N56" s="11">
        <v>45.59</v>
      </c>
      <c r="O56" s="11">
        <v>0.51</v>
      </c>
    </row>
    <row r="57" spans="1:15" ht="15" customHeight="1" x14ac:dyDescent="0.25">
      <c r="A57" s="11">
        <v>382</v>
      </c>
      <c r="B57" s="13" t="s">
        <v>60</v>
      </c>
      <c r="C57" s="13">
        <v>200</v>
      </c>
      <c r="D57" s="11">
        <v>6.56</v>
      </c>
      <c r="E57" s="11">
        <v>1.34</v>
      </c>
      <c r="F57" s="11">
        <v>26</v>
      </c>
      <c r="G57" s="11">
        <v>125.1</v>
      </c>
      <c r="H57" s="11">
        <v>0.05</v>
      </c>
      <c r="I57" s="11">
        <v>1.33</v>
      </c>
      <c r="J57" s="11">
        <v>24.4</v>
      </c>
      <c r="K57" s="11" t="s">
        <v>27</v>
      </c>
      <c r="L57" s="11">
        <v>133.32</v>
      </c>
      <c r="M57" s="11">
        <v>124.67</v>
      </c>
      <c r="N57" s="11">
        <v>25.56</v>
      </c>
      <c r="O57" s="11">
        <v>2</v>
      </c>
    </row>
    <row r="58" spans="1:15" ht="15" customHeight="1" x14ac:dyDescent="0.25">
      <c r="A58" s="24" t="s">
        <v>29</v>
      </c>
      <c r="B58" s="13" t="s">
        <v>28</v>
      </c>
      <c r="C58" s="13">
        <v>30</v>
      </c>
      <c r="D58" s="24">
        <v>2.25</v>
      </c>
      <c r="E58" s="24">
        <v>0.84</v>
      </c>
      <c r="F58" s="24">
        <v>15.42</v>
      </c>
      <c r="G58" s="24">
        <v>85.8</v>
      </c>
      <c r="H58" s="24">
        <v>0.03</v>
      </c>
      <c r="I58" s="24" t="s">
        <v>27</v>
      </c>
      <c r="J58" s="24" t="s">
        <v>27</v>
      </c>
      <c r="K58" s="24">
        <v>0.39</v>
      </c>
      <c r="L58" s="24">
        <v>6.9</v>
      </c>
      <c r="M58" s="24">
        <v>26.1</v>
      </c>
      <c r="N58" s="24">
        <v>9.9</v>
      </c>
      <c r="O58" s="24">
        <v>0.33</v>
      </c>
    </row>
    <row r="59" spans="1:15" ht="15" customHeight="1" x14ac:dyDescent="0.25">
      <c r="A59" s="11">
        <v>338</v>
      </c>
      <c r="B59" s="13" t="s">
        <v>69</v>
      </c>
      <c r="C59" s="13">
        <v>100</v>
      </c>
      <c r="D59" s="11">
        <v>0.4</v>
      </c>
      <c r="E59" s="11">
        <v>0.3</v>
      </c>
      <c r="F59" s="11">
        <v>10.3</v>
      </c>
      <c r="G59" s="11">
        <v>47</v>
      </c>
      <c r="H59" s="11">
        <v>0.02</v>
      </c>
      <c r="I59" s="11">
        <v>5</v>
      </c>
      <c r="J59" s="11" t="s">
        <v>27</v>
      </c>
      <c r="K59" s="11">
        <v>0.4</v>
      </c>
      <c r="L59" s="11">
        <v>19</v>
      </c>
      <c r="M59" s="11">
        <v>16</v>
      </c>
      <c r="N59" s="11">
        <v>12</v>
      </c>
      <c r="O59" s="11">
        <v>2.2999999999999998</v>
      </c>
    </row>
    <row r="60" spans="1:15" ht="15" customHeight="1" x14ac:dyDescent="0.25">
      <c r="A60" s="11"/>
      <c r="B60" s="12" t="s">
        <v>26</v>
      </c>
      <c r="C60" s="12">
        <v>1</v>
      </c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</row>
    <row r="61" spans="1:15" ht="15" customHeight="1" x14ac:dyDescent="0.25">
      <c r="A61" s="10" t="s">
        <v>25</v>
      </c>
      <c r="B61" s="10"/>
      <c r="C61" s="10">
        <f>SUM(C56:C59)</f>
        <v>580</v>
      </c>
      <c r="D61" s="10">
        <f t="shared" ref="D61:O61" si="3">SUM(D56:D59)</f>
        <v>19.459999999999997</v>
      </c>
      <c r="E61" s="10">
        <f t="shared" si="3"/>
        <v>15.48</v>
      </c>
      <c r="F61" s="10">
        <f t="shared" si="3"/>
        <v>104.47</v>
      </c>
      <c r="G61" s="10">
        <f t="shared" si="3"/>
        <v>629.15</v>
      </c>
      <c r="H61" s="10">
        <f t="shared" si="3"/>
        <v>0.18</v>
      </c>
      <c r="I61" s="10">
        <f t="shared" si="3"/>
        <v>7.53</v>
      </c>
      <c r="J61" s="10">
        <f t="shared" si="3"/>
        <v>42.9</v>
      </c>
      <c r="K61" s="10">
        <f t="shared" si="3"/>
        <v>0.94000000000000006</v>
      </c>
      <c r="L61" s="10">
        <f t="shared" si="3"/>
        <v>320.67999999999995</v>
      </c>
      <c r="M61" s="10">
        <f t="shared" si="3"/>
        <v>359.82000000000005</v>
      </c>
      <c r="N61" s="10">
        <f t="shared" si="3"/>
        <v>93.050000000000011</v>
      </c>
      <c r="O61" s="10">
        <f t="shared" si="3"/>
        <v>5.14</v>
      </c>
    </row>
    <row r="64" spans="1:15" ht="15" customHeight="1" x14ac:dyDescent="0.25">
      <c r="A64" s="18" t="s">
        <v>68</v>
      </c>
      <c r="B64" s="17" t="s">
        <v>96</v>
      </c>
    </row>
    <row r="65" spans="1:15" ht="18" customHeight="1" x14ac:dyDescent="0.25"/>
    <row r="66" spans="1:15" ht="15" customHeight="1" x14ac:dyDescent="0.25">
      <c r="A66" s="16" t="s">
        <v>46</v>
      </c>
      <c r="B66" s="16" t="s">
        <v>45</v>
      </c>
      <c r="C66" s="16" t="s">
        <v>61</v>
      </c>
      <c r="D66" s="100" t="s">
        <v>43</v>
      </c>
      <c r="E66" s="100"/>
      <c r="F66" s="100"/>
      <c r="G66" s="15" t="s">
        <v>22</v>
      </c>
      <c r="H66" s="100" t="s">
        <v>42</v>
      </c>
      <c r="I66" s="100"/>
      <c r="J66" s="100"/>
      <c r="K66" s="100"/>
      <c r="L66" s="100" t="s">
        <v>41</v>
      </c>
      <c r="M66" s="100"/>
      <c r="N66" s="100"/>
      <c r="O66" s="100"/>
    </row>
    <row r="67" spans="1:15" ht="15" customHeight="1" x14ac:dyDescent="0.25">
      <c r="A67" s="16"/>
      <c r="B67" s="16"/>
      <c r="C67" s="16"/>
      <c r="D67" s="14" t="s">
        <v>20</v>
      </c>
      <c r="E67" s="14" t="s">
        <v>19</v>
      </c>
      <c r="F67" s="14" t="s">
        <v>18</v>
      </c>
      <c r="G67" s="15"/>
      <c r="H67" s="14" t="s">
        <v>40</v>
      </c>
      <c r="I67" s="14" t="s">
        <v>39</v>
      </c>
      <c r="J67" s="14" t="s">
        <v>38</v>
      </c>
      <c r="K67" s="14" t="s">
        <v>37</v>
      </c>
      <c r="L67" s="14" t="s">
        <v>36</v>
      </c>
      <c r="M67" s="14" t="s">
        <v>35</v>
      </c>
      <c r="N67" s="14" t="s">
        <v>34</v>
      </c>
      <c r="O67" s="14" t="s">
        <v>33</v>
      </c>
    </row>
    <row r="68" spans="1:15" ht="15" customHeight="1" x14ac:dyDescent="0.25">
      <c r="A68" s="11">
        <v>223</v>
      </c>
      <c r="B68" s="13" t="s">
        <v>73</v>
      </c>
      <c r="C68" s="13">
        <v>230</v>
      </c>
      <c r="D68" s="11">
        <v>25.16</v>
      </c>
      <c r="E68" s="11">
        <v>17.25</v>
      </c>
      <c r="F68" s="11">
        <v>83.73</v>
      </c>
      <c r="G68" s="11">
        <v>583.6</v>
      </c>
      <c r="H68" s="11">
        <v>0.08</v>
      </c>
      <c r="I68" s="11">
        <v>0.52</v>
      </c>
      <c r="J68" s="11">
        <v>144.4</v>
      </c>
      <c r="K68" s="11">
        <v>1</v>
      </c>
      <c r="L68" s="11">
        <v>255.64</v>
      </c>
      <c r="M68" s="11">
        <v>427.24</v>
      </c>
      <c r="N68" s="11">
        <v>47.16</v>
      </c>
      <c r="O68" s="11">
        <v>1.64</v>
      </c>
    </row>
    <row r="69" spans="1:15" ht="15" customHeight="1" x14ac:dyDescent="0.25">
      <c r="A69" s="11">
        <v>376</v>
      </c>
      <c r="B69" s="13" t="s">
        <v>30</v>
      </c>
      <c r="C69" s="13">
        <v>200</v>
      </c>
      <c r="D69" s="11">
        <v>0.13</v>
      </c>
      <c r="E69" s="11">
        <v>0.02</v>
      </c>
      <c r="F69" s="11">
        <v>15</v>
      </c>
      <c r="G69" s="11">
        <v>62</v>
      </c>
      <c r="H69" s="11" t="s">
        <v>27</v>
      </c>
      <c r="I69" s="11">
        <v>0.03</v>
      </c>
      <c r="J69" s="11" t="s">
        <v>27</v>
      </c>
      <c r="K69" s="11" t="s">
        <v>27</v>
      </c>
      <c r="L69" s="11">
        <v>11.1</v>
      </c>
      <c r="M69" s="11">
        <v>2.8</v>
      </c>
      <c r="N69" s="11">
        <v>1.4</v>
      </c>
      <c r="O69" s="11">
        <v>0.28000000000000003</v>
      </c>
    </row>
    <row r="70" spans="1:15" ht="15" customHeight="1" x14ac:dyDescent="0.25">
      <c r="A70" s="24" t="s">
        <v>29</v>
      </c>
      <c r="B70" s="13" t="s">
        <v>28</v>
      </c>
      <c r="C70" s="13">
        <v>30</v>
      </c>
      <c r="D70" s="11">
        <v>2.25</v>
      </c>
      <c r="E70" s="11">
        <v>0.84</v>
      </c>
      <c r="F70" s="11">
        <v>15.42</v>
      </c>
      <c r="G70" s="11">
        <v>85.8</v>
      </c>
      <c r="H70" s="11">
        <v>0.03</v>
      </c>
      <c r="I70" s="11" t="s">
        <v>27</v>
      </c>
      <c r="J70" s="11" t="s">
        <v>27</v>
      </c>
      <c r="K70" s="11">
        <v>0.39</v>
      </c>
      <c r="L70" s="11">
        <v>6.9</v>
      </c>
      <c r="M70" s="11">
        <v>26.1</v>
      </c>
      <c r="N70" s="11">
        <v>9.9</v>
      </c>
      <c r="O70" s="11">
        <v>0.33</v>
      </c>
    </row>
    <row r="71" spans="1:15" ht="15" customHeight="1" x14ac:dyDescent="0.25">
      <c r="A71" s="11">
        <v>338</v>
      </c>
      <c r="B71" s="13" t="s">
        <v>69</v>
      </c>
      <c r="C71" s="13">
        <v>100</v>
      </c>
      <c r="D71" s="11">
        <v>0.4</v>
      </c>
      <c r="E71" s="11">
        <v>0.4</v>
      </c>
      <c r="F71" s="11">
        <v>9.8000000000000007</v>
      </c>
      <c r="G71" s="11">
        <v>47</v>
      </c>
      <c r="H71" s="11">
        <v>0.03</v>
      </c>
      <c r="I71" s="11">
        <v>10</v>
      </c>
      <c r="J71" s="11" t="s">
        <v>72</v>
      </c>
      <c r="K71" s="11">
        <v>0.2</v>
      </c>
      <c r="L71" s="11">
        <v>16</v>
      </c>
      <c r="M71" s="11">
        <v>11</v>
      </c>
      <c r="N71" s="11">
        <v>9</v>
      </c>
      <c r="O71" s="11">
        <v>2.2000000000000002</v>
      </c>
    </row>
    <row r="72" spans="1:15" ht="15" customHeight="1" x14ac:dyDescent="0.25">
      <c r="A72" s="11"/>
      <c r="B72" s="12" t="s">
        <v>26</v>
      </c>
      <c r="C72" s="12">
        <v>1</v>
      </c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</row>
    <row r="73" spans="1:15" ht="15" customHeight="1" x14ac:dyDescent="0.25">
      <c r="A73" s="10" t="s">
        <v>25</v>
      </c>
      <c r="B73" s="10"/>
      <c r="C73" s="10">
        <f>SUM(C68:C71)</f>
        <v>560</v>
      </c>
      <c r="D73" s="10">
        <f t="shared" ref="D73:O73" si="4">SUM(D68:D71)</f>
        <v>27.939999999999998</v>
      </c>
      <c r="E73" s="10">
        <f t="shared" si="4"/>
        <v>18.509999999999998</v>
      </c>
      <c r="F73" s="10">
        <f t="shared" si="4"/>
        <v>123.95</v>
      </c>
      <c r="G73" s="10">
        <f t="shared" si="4"/>
        <v>778.4</v>
      </c>
      <c r="H73" s="10">
        <f t="shared" si="4"/>
        <v>0.14000000000000001</v>
      </c>
      <c r="I73" s="10">
        <f t="shared" si="4"/>
        <v>10.55</v>
      </c>
      <c r="J73" s="10">
        <f t="shared" si="4"/>
        <v>144.4</v>
      </c>
      <c r="K73" s="10">
        <f t="shared" si="4"/>
        <v>1.59</v>
      </c>
      <c r="L73" s="10">
        <f t="shared" si="4"/>
        <v>289.64</v>
      </c>
      <c r="M73" s="10">
        <f t="shared" si="4"/>
        <v>467.14000000000004</v>
      </c>
      <c r="N73" s="10">
        <f t="shared" si="4"/>
        <v>67.459999999999994</v>
      </c>
      <c r="O73" s="10">
        <f t="shared" si="4"/>
        <v>4.45</v>
      </c>
    </row>
    <row r="76" spans="1:15" ht="15" customHeight="1" x14ac:dyDescent="0.25">
      <c r="A76" s="18" t="s">
        <v>49</v>
      </c>
      <c r="B76" s="17" t="s">
        <v>89</v>
      </c>
    </row>
    <row r="77" spans="1:15" ht="15" customHeight="1" x14ac:dyDescent="0.25">
      <c r="A77" s="18"/>
      <c r="B77" s="17"/>
    </row>
    <row r="78" spans="1:15" ht="15" customHeight="1" x14ac:dyDescent="0.25">
      <c r="A78" s="100" t="s">
        <v>46</v>
      </c>
      <c r="B78" s="100" t="s">
        <v>45</v>
      </c>
      <c r="C78" s="100" t="s">
        <v>61</v>
      </c>
      <c r="D78" s="100" t="s">
        <v>43</v>
      </c>
      <c r="E78" s="100"/>
      <c r="F78" s="100"/>
      <c r="G78" s="15" t="s">
        <v>22</v>
      </c>
      <c r="H78" s="100" t="s">
        <v>42</v>
      </c>
      <c r="I78" s="100"/>
      <c r="J78" s="100"/>
      <c r="K78" s="100"/>
      <c r="L78" s="100" t="s">
        <v>41</v>
      </c>
      <c r="M78" s="100"/>
      <c r="N78" s="100"/>
      <c r="O78" s="100"/>
    </row>
    <row r="79" spans="1:15" ht="15" customHeight="1" x14ac:dyDescent="0.25">
      <c r="A79" s="100"/>
      <c r="B79" s="100"/>
      <c r="C79" s="100"/>
      <c r="D79" s="14" t="s">
        <v>20</v>
      </c>
      <c r="E79" s="14" t="s">
        <v>19</v>
      </c>
      <c r="F79" s="14" t="s">
        <v>18</v>
      </c>
      <c r="G79" s="15"/>
      <c r="H79" s="14" t="s">
        <v>40</v>
      </c>
      <c r="I79" s="14" t="s">
        <v>39</v>
      </c>
      <c r="J79" s="14" t="s">
        <v>38</v>
      </c>
      <c r="K79" s="14" t="s">
        <v>37</v>
      </c>
      <c r="L79" s="14" t="s">
        <v>36</v>
      </c>
      <c r="M79" s="14" t="s">
        <v>35</v>
      </c>
      <c r="N79" s="14" t="s">
        <v>34</v>
      </c>
      <c r="O79" s="14" t="s">
        <v>33</v>
      </c>
    </row>
    <row r="80" spans="1:15" ht="15" customHeight="1" x14ac:dyDescent="0.25">
      <c r="A80" s="11">
        <v>173</v>
      </c>
      <c r="B80" s="13" t="s">
        <v>75</v>
      </c>
      <c r="C80" s="13">
        <v>250</v>
      </c>
      <c r="D80" s="11">
        <v>7.4</v>
      </c>
      <c r="E80" s="11">
        <v>7.23</v>
      </c>
      <c r="F80" s="11">
        <v>53.53</v>
      </c>
      <c r="G80" s="11">
        <v>309.79000000000002</v>
      </c>
      <c r="H80" s="11">
        <v>0.08</v>
      </c>
      <c r="I80" s="11">
        <v>1.2</v>
      </c>
      <c r="J80" s="11">
        <v>18.5</v>
      </c>
      <c r="K80" s="11">
        <v>0.15</v>
      </c>
      <c r="L80" s="11">
        <v>161.46</v>
      </c>
      <c r="M80" s="11">
        <v>193.05</v>
      </c>
      <c r="N80" s="11">
        <v>45.59</v>
      </c>
      <c r="O80" s="11">
        <v>0.51</v>
      </c>
    </row>
    <row r="81" spans="1:15" ht="15" customHeight="1" x14ac:dyDescent="0.25">
      <c r="A81" s="11">
        <v>382</v>
      </c>
      <c r="B81" s="13" t="s">
        <v>60</v>
      </c>
      <c r="C81" s="13">
        <v>200</v>
      </c>
      <c r="D81" s="11">
        <v>6.56</v>
      </c>
      <c r="E81" s="11">
        <v>1.34</v>
      </c>
      <c r="F81" s="11">
        <v>26</v>
      </c>
      <c r="G81" s="11">
        <v>125.1</v>
      </c>
      <c r="H81" s="11">
        <v>0.05</v>
      </c>
      <c r="I81" s="11">
        <v>1.33</v>
      </c>
      <c r="J81" s="11">
        <v>24.4</v>
      </c>
      <c r="K81" s="11" t="s">
        <v>27</v>
      </c>
      <c r="L81" s="11">
        <v>133.32</v>
      </c>
      <c r="M81" s="11">
        <v>124.67</v>
      </c>
      <c r="N81" s="11">
        <v>25.56</v>
      </c>
      <c r="O81" s="11">
        <v>2</v>
      </c>
    </row>
    <row r="82" spans="1:15" ht="15" customHeight="1" x14ac:dyDescent="0.25">
      <c r="A82" s="11">
        <v>15</v>
      </c>
      <c r="B82" s="13" t="s">
        <v>74</v>
      </c>
      <c r="C82" s="13">
        <v>15</v>
      </c>
      <c r="D82" s="11">
        <v>3.48</v>
      </c>
      <c r="E82" s="11">
        <v>6.43</v>
      </c>
      <c r="F82" s="11"/>
      <c r="G82" s="11">
        <v>54</v>
      </c>
      <c r="H82" s="11">
        <v>0.01</v>
      </c>
      <c r="I82" s="11">
        <v>0.11</v>
      </c>
      <c r="J82" s="11">
        <v>39</v>
      </c>
      <c r="K82" s="11">
        <v>0.08</v>
      </c>
      <c r="L82" s="11">
        <v>13.2</v>
      </c>
      <c r="M82" s="11">
        <v>75</v>
      </c>
      <c r="N82" s="11">
        <v>5.25</v>
      </c>
      <c r="O82" s="11">
        <v>0.15</v>
      </c>
    </row>
    <row r="83" spans="1:15" ht="15" customHeight="1" x14ac:dyDescent="0.25">
      <c r="A83" s="24" t="s">
        <v>29</v>
      </c>
      <c r="B83" s="13" t="s">
        <v>28</v>
      </c>
      <c r="C83" s="13">
        <v>30</v>
      </c>
      <c r="D83" s="24">
        <v>2.25</v>
      </c>
      <c r="E83" s="24">
        <v>0.84</v>
      </c>
      <c r="F83" s="24">
        <v>15.42</v>
      </c>
      <c r="G83" s="24">
        <v>85.8</v>
      </c>
      <c r="H83" s="24">
        <v>0.03</v>
      </c>
      <c r="I83" s="24" t="s">
        <v>27</v>
      </c>
      <c r="J83" s="24" t="s">
        <v>27</v>
      </c>
      <c r="K83" s="24">
        <v>0.39</v>
      </c>
      <c r="L83" s="24">
        <v>6.9</v>
      </c>
      <c r="M83" s="24">
        <v>26.1</v>
      </c>
      <c r="N83" s="24">
        <v>9.9</v>
      </c>
      <c r="O83" s="24">
        <v>0.33</v>
      </c>
    </row>
    <row r="84" spans="1:15" ht="15" customHeight="1" x14ac:dyDescent="0.25">
      <c r="A84" s="11">
        <v>338</v>
      </c>
      <c r="B84" s="13" t="s">
        <v>69</v>
      </c>
      <c r="C84" s="13">
        <v>100</v>
      </c>
      <c r="D84" s="11">
        <v>0.4</v>
      </c>
      <c r="E84" s="11">
        <v>0.3</v>
      </c>
      <c r="F84" s="11">
        <v>10.3</v>
      </c>
      <c r="G84" s="11">
        <v>47</v>
      </c>
      <c r="H84" s="11">
        <v>0.02</v>
      </c>
      <c r="I84" s="11">
        <v>5</v>
      </c>
      <c r="J84" s="11" t="s">
        <v>27</v>
      </c>
      <c r="K84" s="11">
        <v>0.4</v>
      </c>
      <c r="L84" s="11">
        <v>19</v>
      </c>
      <c r="M84" s="11">
        <v>16</v>
      </c>
      <c r="N84" s="11">
        <v>12</v>
      </c>
      <c r="O84" s="11">
        <v>2.2999999999999998</v>
      </c>
    </row>
    <row r="85" spans="1:15" ht="15" customHeight="1" x14ac:dyDescent="0.25">
      <c r="A85" s="11"/>
      <c r="B85" s="12" t="s">
        <v>26</v>
      </c>
      <c r="C85" s="12">
        <v>1</v>
      </c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</row>
    <row r="86" spans="1:15" ht="15" customHeight="1" x14ac:dyDescent="0.25">
      <c r="A86" s="10" t="s">
        <v>25</v>
      </c>
      <c r="B86" s="10"/>
      <c r="C86" s="10">
        <f>SUM(C80:C84)</f>
        <v>595</v>
      </c>
      <c r="D86" s="10">
        <f t="shared" ref="D86:O86" si="5">SUM(D80:D84)</f>
        <v>20.09</v>
      </c>
      <c r="E86" s="10">
        <f t="shared" si="5"/>
        <v>16.14</v>
      </c>
      <c r="F86" s="10">
        <f t="shared" si="5"/>
        <v>105.25</v>
      </c>
      <c r="G86" s="10">
        <f t="shared" si="5"/>
        <v>621.68999999999994</v>
      </c>
      <c r="H86" s="10">
        <f t="shared" si="5"/>
        <v>0.19</v>
      </c>
      <c r="I86" s="10">
        <f t="shared" si="5"/>
        <v>7.6400000000000006</v>
      </c>
      <c r="J86" s="10">
        <f t="shared" si="5"/>
        <v>81.900000000000006</v>
      </c>
      <c r="K86" s="10">
        <f t="shared" si="5"/>
        <v>1.02</v>
      </c>
      <c r="L86" s="10">
        <f t="shared" si="5"/>
        <v>333.87999999999994</v>
      </c>
      <c r="M86" s="10">
        <f t="shared" si="5"/>
        <v>434.82000000000005</v>
      </c>
      <c r="N86" s="10">
        <f t="shared" si="5"/>
        <v>98.300000000000011</v>
      </c>
      <c r="O86" s="10">
        <f t="shared" si="5"/>
        <v>5.2899999999999991</v>
      </c>
    </row>
    <row r="87" spans="1:15" ht="15" customHeight="1" x14ac:dyDescent="0.25">
      <c r="A87" s="18"/>
      <c r="B87" s="17"/>
    </row>
    <row r="88" spans="1:15" ht="15" customHeight="1" x14ac:dyDescent="0.25">
      <c r="A88" s="18"/>
      <c r="B88" s="17" t="s">
        <v>97</v>
      </c>
    </row>
    <row r="90" spans="1:15" ht="15" customHeight="1" x14ac:dyDescent="0.25">
      <c r="A90" s="100" t="s">
        <v>46</v>
      </c>
      <c r="B90" s="16" t="s">
        <v>45</v>
      </c>
      <c r="C90" s="100" t="s">
        <v>61</v>
      </c>
      <c r="D90" s="100" t="s">
        <v>43</v>
      </c>
      <c r="E90" s="100"/>
      <c r="F90" s="100"/>
      <c r="G90" s="101" t="s">
        <v>22</v>
      </c>
      <c r="H90" s="100" t="s">
        <v>42</v>
      </c>
      <c r="I90" s="100"/>
      <c r="J90" s="100"/>
      <c r="K90" s="100"/>
      <c r="L90" s="100" t="s">
        <v>41</v>
      </c>
      <c r="M90" s="100"/>
      <c r="N90" s="100"/>
      <c r="O90" s="100"/>
    </row>
    <row r="91" spans="1:15" ht="15" customHeight="1" x14ac:dyDescent="0.25">
      <c r="A91" s="100"/>
      <c r="B91" s="16"/>
      <c r="C91" s="100"/>
      <c r="D91" s="14" t="s">
        <v>20</v>
      </c>
      <c r="E91" s="14" t="s">
        <v>19</v>
      </c>
      <c r="F91" s="14" t="s">
        <v>18</v>
      </c>
      <c r="G91" s="101"/>
      <c r="H91" s="14" t="s">
        <v>40</v>
      </c>
      <c r="I91" s="14" t="s">
        <v>39</v>
      </c>
      <c r="J91" s="14" t="s">
        <v>38</v>
      </c>
      <c r="K91" s="14" t="s">
        <v>37</v>
      </c>
      <c r="L91" s="14" t="s">
        <v>36</v>
      </c>
      <c r="M91" s="14" t="s">
        <v>35</v>
      </c>
      <c r="N91" s="14" t="s">
        <v>34</v>
      </c>
      <c r="O91" s="14" t="s">
        <v>33</v>
      </c>
    </row>
    <row r="92" spans="1:15" ht="15" customHeight="1" x14ac:dyDescent="0.25">
      <c r="A92" s="11">
        <v>309</v>
      </c>
      <c r="B92" s="13" t="s">
        <v>71</v>
      </c>
      <c r="C92" s="13">
        <v>230</v>
      </c>
      <c r="D92" s="11">
        <v>11.6</v>
      </c>
      <c r="E92" s="11">
        <v>12.46</v>
      </c>
      <c r="F92" s="11">
        <v>40.65</v>
      </c>
      <c r="G92" s="11">
        <v>308.89</v>
      </c>
      <c r="H92" s="11">
        <v>0.09</v>
      </c>
      <c r="I92" s="11" t="s">
        <v>27</v>
      </c>
      <c r="J92" s="11" t="s">
        <v>27</v>
      </c>
      <c r="K92" s="11">
        <v>1.48</v>
      </c>
      <c r="L92" s="11">
        <v>9.2899999999999991</v>
      </c>
      <c r="M92" s="11">
        <v>51.88</v>
      </c>
      <c r="N92" s="11">
        <v>32.380000000000003</v>
      </c>
      <c r="O92" s="11">
        <v>1.71</v>
      </c>
    </row>
    <row r="93" spans="1:15" ht="15" customHeight="1" x14ac:dyDescent="0.25">
      <c r="A93" s="11">
        <v>376</v>
      </c>
      <c r="B93" s="13" t="s">
        <v>30</v>
      </c>
      <c r="C93" s="13">
        <v>200</v>
      </c>
      <c r="D93" s="11">
        <v>0.13</v>
      </c>
      <c r="E93" s="11">
        <v>0.02</v>
      </c>
      <c r="F93" s="11">
        <v>15</v>
      </c>
      <c r="G93" s="11">
        <v>62</v>
      </c>
      <c r="H93" s="11" t="s">
        <v>27</v>
      </c>
      <c r="I93" s="11">
        <v>0.03</v>
      </c>
      <c r="J93" s="11" t="s">
        <v>27</v>
      </c>
      <c r="K93" s="11" t="s">
        <v>27</v>
      </c>
      <c r="L93" s="11">
        <v>11.1</v>
      </c>
      <c r="M93" s="11">
        <v>2.8</v>
      </c>
      <c r="N93" s="11">
        <v>1.4</v>
      </c>
      <c r="O93" s="11">
        <v>0.28000000000000003</v>
      </c>
    </row>
    <row r="94" spans="1:15" ht="15" customHeight="1" x14ac:dyDescent="0.25">
      <c r="A94" s="11" t="s">
        <v>29</v>
      </c>
      <c r="B94" s="13" t="s">
        <v>28</v>
      </c>
      <c r="C94" s="13">
        <v>30</v>
      </c>
      <c r="D94" s="11">
        <v>2.25</v>
      </c>
      <c r="E94" s="11">
        <v>0.84</v>
      </c>
      <c r="F94" s="11">
        <v>15.42</v>
      </c>
      <c r="G94" s="11">
        <v>85.8</v>
      </c>
      <c r="H94" s="11">
        <v>0.03</v>
      </c>
      <c r="I94" s="11" t="s">
        <v>27</v>
      </c>
      <c r="J94" s="11" t="s">
        <v>27</v>
      </c>
      <c r="K94" s="11">
        <v>0.39</v>
      </c>
      <c r="L94" s="11">
        <v>6.9</v>
      </c>
      <c r="M94" s="11">
        <v>26.1</v>
      </c>
      <c r="N94" s="11">
        <v>9.9</v>
      </c>
      <c r="O94" s="11">
        <v>0.33</v>
      </c>
    </row>
    <row r="95" spans="1:15" ht="15" customHeight="1" x14ac:dyDescent="0.25">
      <c r="A95" s="11" t="s">
        <v>29</v>
      </c>
      <c r="B95" s="13" t="s">
        <v>70</v>
      </c>
      <c r="C95" s="13">
        <v>40</v>
      </c>
      <c r="D95" s="11">
        <v>2.2400000000000002</v>
      </c>
      <c r="E95" s="11">
        <v>2</v>
      </c>
      <c r="F95" s="11">
        <v>30.52</v>
      </c>
      <c r="G95" s="11">
        <v>144.80000000000001</v>
      </c>
      <c r="H95" s="11">
        <v>2.12</v>
      </c>
      <c r="I95" s="11" t="s">
        <v>27</v>
      </c>
      <c r="J95" s="11" t="s">
        <v>27</v>
      </c>
      <c r="K95" s="11">
        <v>6.4</v>
      </c>
      <c r="L95" s="11">
        <v>0</v>
      </c>
      <c r="M95" s="11">
        <v>95.4</v>
      </c>
      <c r="N95" s="11">
        <v>12</v>
      </c>
      <c r="O95" s="11">
        <v>0.96</v>
      </c>
    </row>
    <row r="96" spans="1:15" ht="15" customHeight="1" x14ac:dyDescent="0.25">
      <c r="A96" s="11">
        <v>338</v>
      </c>
      <c r="B96" s="13" t="s">
        <v>69</v>
      </c>
      <c r="C96" s="13">
        <v>100</v>
      </c>
      <c r="D96" s="11">
        <v>0.4</v>
      </c>
      <c r="E96" s="11">
        <v>0.4</v>
      </c>
      <c r="F96" s="11">
        <v>9.8000000000000007</v>
      </c>
      <c r="G96" s="11">
        <v>47</v>
      </c>
      <c r="H96" s="11">
        <v>0.02</v>
      </c>
      <c r="I96" s="11">
        <v>5</v>
      </c>
      <c r="J96" s="11" t="s">
        <v>27</v>
      </c>
      <c r="K96" s="11">
        <v>0.4</v>
      </c>
      <c r="L96" s="11">
        <v>19</v>
      </c>
      <c r="M96" s="11">
        <v>16</v>
      </c>
      <c r="N96" s="11">
        <v>12</v>
      </c>
      <c r="O96" s="11">
        <v>2.2999999999999998</v>
      </c>
    </row>
    <row r="97" spans="1:15" ht="15" customHeight="1" x14ac:dyDescent="0.25">
      <c r="A97" s="11"/>
      <c r="B97" s="12" t="s">
        <v>26</v>
      </c>
      <c r="C97" s="12">
        <v>1</v>
      </c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</row>
    <row r="98" spans="1:15" ht="15" customHeight="1" x14ac:dyDescent="0.25">
      <c r="A98" s="22" t="s">
        <v>25</v>
      </c>
      <c r="B98" s="22"/>
      <c r="C98" s="23">
        <f>SUM(C92:C96)</f>
        <v>600</v>
      </c>
      <c r="D98" s="23">
        <f t="shared" ref="D98:O98" si="6">SUM(D92:D96)</f>
        <v>16.619999999999997</v>
      </c>
      <c r="E98" s="23">
        <f t="shared" si="6"/>
        <v>15.72</v>
      </c>
      <c r="F98" s="23">
        <f t="shared" si="6"/>
        <v>111.38999999999999</v>
      </c>
      <c r="G98" s="23">
        <f t="shared" si="6"/>
        <v>648.49</v>
      </c>
      <c r="H98" s="23">
        <f t="shared" si="6"/>
        <v>2.2600000000000002</v>
      </c>
      <c r="I98" s="23">
        <f t="shared" si="6"/>
        <v>5.03</v>
      </c>
      <c r="J98" s="23">
        <f t="shared" si="6"/>
        <v>0</v>
      </c>
      <c r="K98" s="23">
        <f t="shared" si="6"/>
        <v>8.67</v>
      </c>
      <c r="L98" s="23">
        <f t="shared" si="6"/>
        <v>46.29</v>
      </c>
      <c r="M98" s="23">
        <f t="shared" si="6"/>
        <v>192.18</v>
      </c>
      <c r="N98" s="23">
        <f t="shared" si="6"/>
        <v>67.680000000000007</v>
      </c>
      <c r="O98" s="23">
        <f t="shared" si="6"/>
        <v>5.58</v>
      </c>
    </row>
    <row r="101" spans="1:15" ht="15" customHeight="1" x14ac:dyDescent="0.25">
      <c r="A101" s="18" t="s">
        <v>68</v>
      </c>
      <c r="B101" s="17" t="s">
        <v>67</v>
      </c>
    </row>
    <row r="102" spans="1:15" ht="15" customHeight="1" x14ac:dyDescent="0.25">
      <c r="B102" t="s">
        <v>66</v>
      </c>
    </row>
    <row r="104" spans="1:15" ht="15" customHeight="1" x14ac:dyDescent="0.25">
      <c r="A104" s="100" t="s">
        <v>46</v>
      </c>
      <c r="B104" s="100" t="s">
        <v>45</v>
      </c>
      <c r="C104" s="100" t="s">
        <v>61</v>
      </c>
      <c r="D104" s="100" t="s">
        <v>78</v>
      </c>
      <c r="E104" s="100"/>
      <c r="F104" s="100"/>
      <c r="G104" s="101" t="s">
        <v>22</v>
      </c>
      <c r="H104" s="100" t="s">
        <v>42</v>
      </c>
      <c r="I104" s="100"/>
      <c r="J104" s="100"/>
      <c r="K104" s="100"/>
      <c r="L104" s="100" t="s">
        <v>41</v>
      </c>
      <c r="M104" s="100"/>
      <c r="N104" s="100"/>
      <c r="O104" s="100"/>
    </row>
    <row r="105" spans="1:15" ht="15" customHeight="1" x14ac:dyDescent="0.25">
      <c r="A105" s="100"/>
      <c r="B105" s="100"/>
      <c r="C105" s="100"/>
      <c r="D105" s="100"/>
      <c r="E105" s="100"/>
      <c r="F105" s="100"/>
      <c r="G105" s="101"/>
      <c r="H105" s="100"/>
      <c r="I105" s="100"/>
      <c r="J105" s="100"/>
      <c r="K105" s="100"/>
      <c r="L105" s="100"/>
      <c r="M105" s="100"/>
      <c r="N105" s="100"/>
      <c r="O105" s="100"/>
    </row>
    <row r="106" spans="1:15" ht="15" customHeight="1" x14ac:dyDescent="0.25">
      <c r="A106" s="100"/>
      <c r="B106" s="100"/>
      <c r="C106" s="100"/>
      <c r="D106" s="14" t="s">
        <v>20</v>
      </c>
      <c r="E106" s="14" t="s">
        <v>19</v>
      </c>
      <c r="F106" s="14" t="s">
        <v>18</v>
      </c>
      <c r="G106" s="101"/>
      <c r="H106" s="14" t="s">
        <v>40</v>
      </c>
      <c r="I106" s="14" t="s">
        <v>39</v>
      </c>
      <c r="J106" s="14" t="s">
        <v>38</v>
      </c>
      <c r="K106" s="14" t="s">
        <v>37</v>
      </c>
      <c r="L106" s="14" t="s">
        <v>36</v>
      </c>
      <c r="M106" s="14" t="s">
        <v>35</v>
      </c>
      <c r="N106" s="14" t="s">
        <v>34</v>
      </c>
      <c r="O106" s="14" t="s">
        <v>33</v>
      </c>
    </row>
    <row r="107" spans="1:15" ht="15" customHeight="1" x14ac:dyDescent="0.25">
      <c r="A107" s="11">
        <v>294</v>
      </c>
      <c r="B107" s="13" t="s">
        <v>77</v>
      </c>
      <c r="C107" s="13">
        <v>220</v>
      </c>
      <c r="D107" s="11">
        <v>20.399999999999999</v>
      </c>
      <c r="E107" s="11">
        <v>36.6</v>
      </c>
      <c r="F107" s="11">
        <v>3.8</v>
      </c>
      <c r="G107" s="11">
        <v>429</v>
      </c>
      <c r="H107" s="11">
        <v>0.17</v>
      </c>
      <c r="I107" s="11">
        <v>0.81</v>
      </c>
      <c r="J107" s="11">
        <v>30.26</v>
      </c>
      <c r="K107" s="11">
        <v>61.56</v>
      </c>
      <c r="L107" s="11">
        <v>53.79</v>
      </c>
      <c r="M107" s="11">
        <v>72</v>
      </c>
      <c r="N107" s="11">
        <v>19.98</v>
      </c>
      <c r="O107" s="11">
        <v>3.26</v>
      </c>
    </row>
    <row r="108" spans="1:15" ht="15" customHeight="1" x14ac:dyDescent="0.25">
      <c r="A108" s="11">
        <v>379</v>
      </c>
      <c r="B108" s="13" t="s">
        <v>82</v>
      </c>
      <c r="C108" s="13">
        <v>200</v>
      </c>
      <c r="D108" s="11">
        <v>3.17</v>
      </c>
      <c r="E108" s="11">
        <v>2.68</v>
      </c>
      <c r="F108" s="11">
        <v>15.96</v>
      </c>
      <c r="G108" s="11">
        <v>100.6</v>
      </c>
      <c r="H108" s="11">
        <v>0.03</v>
      </c>
      <c r="I108" s="11">
        <v>1.3</v>
      </c>
      <c r="J108" s="11">
        <v>20</v>
      </c>
      <c r="K108" s="11" t="s">
        <v>27</v>
      </c>
      <c r="L108" s="11">
        <v>125.78</v>
      </c>
      <c r="M108" s="11">
        <v>90</v>
      </c>
      <c r="N108" s="11">
        <v>14</v>
      </c>
      <c r="O108" s="11">
        <v>0.12</v>
      </c>
    </row>
    <row r="109" spans="1:15" ht="15" customHeight="1" x14ac:dyDescent="0.25">
      <c r="A109" s="24" t="s">
        <v>29</v>
      </c>
      <c r="B109" s="13" t="s">
        <v>28</v>
      </c>
      <c r="C109" s="13">
        <v>30</v>
      </c>
      <c r="D109" s="24">
        <v>2.25</v>
      </c>
      <c r="E109" s="24">
        <v>0.84</v>
      </c>
      <c r="F109" s="24">
        <v>15.42</v>
      </c>
      <c r="G109" s="24">
        <v>85.8</v>
      </c>
      <c r="H109" s="24">
        <v>0.03</v>
      </c>
      <c r="I109" s="24" t="s">
        <v>27</v>
      </c>
      <c r="J109" s="24" t="s">
        <v>27</v>
      </c>
      <c r="K109" s="24">
        <v>0.39</v>
      </c>
      <c r="L109" s="24">
        <v>6.9</v>
      </c>
      <c r="M109" s="24">
        <v>26.1</v>
      </c>
      <c r="N109" s="24">
        <v>9.9</v>
      </c>
      <c r="O109" s="24">
        <v>0.33</v>
      </c>
    </row>
    <row r="110" spans="1:15" ht="15" customHeight="1" x14ac:dyDescent="0.25">
      <c r="A110" s="24">
        <v>338</v>
      </c>
      <c r="B110" s="13" t="s">
        <v>69</v>
      </c>
      <c r="C110" s="13">
        <v>100</v>
      </c>
      <c r="D110" s="24">
        <v>0.4</v>
      </c>
      <c r="E110" s="24">
        <v>0.4</v>
      </c>
      <c r="F110" s="24">
        <v>9.8000000000000007</v>
      </c>
      <c r="G110" s="24">
        <v>47</v>
      </c>
      <c r="H110" s="24">
        <v>0.03</v>
      </c>
      <c r="I110" s="24">
        <v>10</v>
      </c>
      <c r="J110" s="24"/>
      <c r="K110" s="24">
        <v>0.2</v>
      </c>
      <c r="L110" s="24">
        <v>16</v>
      </c>
      <c r="M110" s="24">
        <v>11</v>
      </c>
      <c r="N110" s="24">
        <v>9</v>
      </c>
      <c r="O110" s="24">
        <v>2.2000000000000002</v>
      </c>
    </row>
    <row r="111" spans="1:15" ht="15" customHeight="1" x14ac:dyDescent="0.25">
      <c r="A111" s="11"/>
      <c r="B111" s="12" t="s">
        <v>26</v>
      </c>
      <c r="C111" s="12">
        <v>1</v>
      </c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</row>
    <row r="112" spans="1:15" ht="15" customHeight="1" x14ac:dyDescent="0.25">
      <c r="A112" s="10" t="s">
        <v>25</v>
      </c>
      <c r="B112" s="10"/>
      <c r="C112" s="10">
        <f>SUM(C107:C110)</f>
        <v>550</v>
      </c>
      <c r="D112" s="10">
        <f t="shared" ref="D112:O112" si="7">SUM(D107:D110)</f>
        <v>26.22</v>
      </c>
      <c r="E112" s="10">
        <f t="shared" si="7"/>
        <v>40.520000000000003</v>
      </c>
      <c r="F112" s="10">
        <f t="shared" si="7"/>
        <v>44.980000000000004</v>
      </c>
      <c r="G112" s="10">
        <f t="shared" si="7"/>
        <v>662.4</v>
      </c>
      <c r="H112" s="10">
        <f t="shared" si="7"/>
        <v>0.26</v>
      </c>
      <c r="I112" s="10">
        <f t="shared" si="7"/>
        <v>12.11</v>
      </c>
      <c r="J112" s="10">
        <f t="shared" si="7"/>
        <v>50.260000000000005</v>
      </c>
      <c r="K112" s="10">
        <f t="shared" si="7"/>
        <v>62.150000000000006</v>
      </c>
      <c r="L112" s="10">
        <f t="shared" si="7"/>
        <v>202.47</v>
      </c>
      <c r="M112" s="10">
        <f t="shared" si="7"/>
        <v>199.1</v>
      </c>
      <c r="N112" s="10">
        <f t="shared" si="7"/>
        <v>52.88</v>
      </c>
      <c r="O112" s="10">
        <f t="shared" si="7"/>
        <v>5.91</v>
      </c>
    </row>
    <row r="117" spans="1:15" ht="15" customHeight="1" x14ac:dyDescent="0.25">
      <c r="A117" s="18" t="s">
        <v>49</v>
      </c>
      <c r="B117" s="17" t="s">
        <v>59</v>
      </c>
    </row>
    <row r="118" spans="1:15" ht="15" customHeight="1" x14ac:dyDescent="0.25">
      <c r="B118" t="s">
        <v>47</v>
      </c>
    </row>
    <row r="120" spans="1:15" ht="15" customHeight="1" x14ac:dyDescent="0.25">
      <c r="A120" s="16" t="s">
        <v>46</v>
      </c>
      <c r="B120" s="16" t="s">
        <v>45</v>
      </c>
      <c r="C120" s="16" t="s">
        <v>44</v>
      </c>
      <c r="D120" s="100" t="s">
        <v>43</v>
      </c>
      <c r="E120" s="100"/>
      <c r="F120" s="100"/>
      <c r="G120" s="15" t="s">
        <v>22</v>
      </c>
      <c r="H120" s="100" t="s">
        <v>42</v>
      </c>
      <c r="I120" s="100"/>
      <c r="J120" s="100"/>
      <c r="K120" s="100"/>
      <c r="L120" s="100" t="s">
        <v>41</v>
      </c>
      <c r="M120" s="100"/>
      <c r="N120" s="100"/>
      <c r="O120" s="100"/>
    </row>
    <row r="121" spans="1:15" ht="15" customHeight="1" x14ac:dyDescent="0.25">
      <c r="A121" s="16"/>
      <c r="B121" s="16"/>
      <c r="C121" s="16"/>
      <c r="D121" s="14" t="s">
        <v>20</v>
      </c>
      <c r="E121" s="14" t="s">
        <v>19</v>
      </c>
      <c r="F121" s="14" t="s">
        <v>18</v>
      </c>
      <c r="G121" s="15"/>
      <c r="H121" s="14" t="s">
        <v>40</v>
      </c>
      <c r="I121" s="14" t="s">
        <v>39</v>
      </c>
      <c r="J121" s="14" t="s">
        <v>38</v>
      </c>
      <c r="K121" s="14" t="s">
        <v>37</v>
      </c>
      <c r="L121" s="14" t="s">
        <v>36</v>
      </c>
      <c r="M121" s="14" t="s">
        <v>35</v>
      </c>
      <c r="N121" s="14" t="s">
        <v>34</v>
      </c>
      <c r="O121" s="14" t="s">
        <v>33</v>
      </c>
    </row>
    <row r="122" spans="1:15" ht="15" customHeight="1" x14ac:dyDescent="0.25">
      <c r="A122" s="11">
        <v>222</v>
      </c>
      <c r="B122" s="13" t="s">
        <v>58</v>
      </c>
      <c r="C122" s="13">
        <v>230</v>
      </c>
      <c r="D122" s="11">
        <v>30.4</v>
      </c>
      <c r="E122" s="11">
        <v>21.4</v>
      </c>
      <c r="F122" s="11">
        <v>48.4</v>
      </c>
      <c r="G122" s="11">
        <v>511.4</v>
      </c>
      <c r="H122" s="11" t="s">
        <v>57</v>
      </c>
      <c r="I122" s="11" t="s">
        <v>56</v>
      </c>
      <c r="J122" s="11" t="s">
        <v>55</v>
      </c>
      <c r="K122" s="11" t="s">
        <v>54</v>
      </c>
      <c r="L122" s="11" t="s">
        <v>53</v>
      </c>
      <c r="M122" s="11" t="s">
        <v>52</v>
      </c>
      <c r="N122" s="11" t="s">
        <v>51</v>
      </c>
      <c r="O122" s="11" t="s">
        <v>50</v>
      </c>
    </row>
    <row r="123" spans="1:15" ht="15" customHeight="1" x14ac:dyDescent="0.25">
      <c r="A123" s="11">
        <v>377</v>
      </c>
      <c r="B123" s="13" t="s">
        <v>30</v>
      </c>
      <c r="C123" s="13">
        <v>200</v>
      </c>
      <c r="D123" s="11">
        <v>0.13</v>
      </c>
      <c r="E123" s="11">
        <v>0.01</v>
      </c>
      <c r="F123" s="11">
        <v>15.2</v>
      </c>
      <c r="G123" s="11">
        <v>62</v>
      </c>
      <c r="H123" s="11" t="s">
        <v>27</v>
      </c>
      <c r="I123" s="11">
        <v>2.83</v>
      </c>
      <c r="J123" s="11" t="s">
        <v>27</v>
      </c>
      <c r="K123" s="11">
        <v>0.01</v>
      </c>
      <c r="L123" s="11">
        <v>14.2</v>
      </c>
      <c r="M123" s="11">
        <v>4.4000000000000004</v>
      </c>
      <c r="N123" s="11">
        <v>2.4</v>
      </c>
      <c r="O123" s="11">
        <v>0.36</v>
      </c>
    </row>
    <row r="124" spans="1:15" ht="15" customHeight="1" x14ac:dyDescent="0.25">
      <c r="A124" s="11" t="s">
        <v>29</v>
      </c>
      <c r="B124" s="13" t="s">
        <v>28</v>
      </c>
      <c r="C124" s="13">
        <v>30</v>
      </c>
      <c r="D124" s="11">
        <v>2.25</v>
      </c>
      <c r="E124" s="11">
        <v>0.84</v>
      </c>
      <c r="F124" s="11">
        <v>15.42</v>
      </c>
      <c r="G124" s="11">
        <v>85.8</v>
      </c>
      <c r="H124" s="11">
        <v>0.03</v>
      </c>
      <c r="I124" s="11" t="s">
        <v>27</v>
      </c>
      <c r="J124" s="11" t="s">
        <v>27</v>
      </c>
      <c r="K124" s="11">
        <v>0.39</v>
      </c>
      <c r="L124" s="11">
        <v>6.9</v>
      </c>
      <c r="M124" s="11">
        <v>26.1</v>
      </c>
      <c r="N124" s="11">
        <v>9.9</v>
      </c>
      <c r="O124" s="11">
        <v>0.33</v>
      </c>
    </row>
    <row r="125" spans="1:15" ht="15" customHeight="1" x14ac:dyDescent="0.25">
      <c r="A125" s="24">
        <v>338</v>
      </c>
      <c r="B125" s="13" t="s">
        <v>69</v>
      </c>
      <c r="C125" s="13">
        <v>100</v>
      </c>
      <c r="D125" s="24">
        <v>0.4</v>
      </c>
      <c r="E125" s="24">
        <v>0.4</v>
      </c>
      <c r="F125" s="24">
        <v>9.8000000000000007</v>
      </c>
      <c r="G125" s="24">
        <v>47</v>
      </c>
      <c r="H125" s="24">
        <v>0.03</v>
      </c>
      <c r="I125" s="24">
        <v>10</v>
      </c>
      <c r="J125" s="24"/>
      <c r="K125" s="24">
        <v>0.2</v>
      </c>
      <c r="L125" s="24">
        <v>16</v>
      </c>
      <c r="M125" s="24">
        <v>11</v>
      </c>
      <c r="N125" s="24">
        <v>9</v>
      </c>
      <c r="O125" s="24">
        <v>2.2000000000000002</v>
      </c>
    </row>
    <row r="126" spans="1:15" ht="15" customHeight="1" x14ac:dyDescent="0.25">
      <c r="A126" s="11"/>
      <c r="B126" s="12" t="s">
        <v>26</v>
      </c>
      <c r="C126" s="12">
        <v>1</v>
      </c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</row>
    <row r="127" spans="1:15" ht="15" customHeight="1" thickBot="1" x14ac:dyDescent="0.3">
      <c r="A127" s="20" t="s">
        <v>25</v>
      </c>
      <c r="B127" s="21"/>
      <c r="C127" s="19">
        <f>SUM(C122:C125)</f>
        <v>560</v>
      </c>
      <c r="D127" s="19">
        <f t="shared" ref="D127:O127" si="8">SUM(D122:D125)</f>
        <v>33.18</v>
      </c>
      <c r="E127" s="19">
        <f t="shared" si="8"/>
        <v>22.65</v>
      </c>
      <c r="F127" s="19">
        <f t="shared" si="8"/>
        <v>88.82</v>
      </c>
      <c r="G127" s="19">
        <f t="shared" si="8"/>
        <v>706.19999999999993</v>
      </c>
      <c r="H127" s="19">
        <f t="shared" si="8"/>
        <v>0.06</v>
      </c>
      <c r="I127" s="19">
        <f t="shared" si="8"/>
        <v>12.83</v>
      </c>
      <c r="J127" s="19">
        <f t="shared" si="8"/>
        <v>0</v>
      </c>
      <c r="K127" s="19">
        <f t="shared" si="8"/>
        <v>0.60000000000000009</v>
      </c>
      <c r="L127" s="19">
        <f t="shared" si="8"/>
        <v>37.1</v>
      </c>
      <c r="M127" s="19">
        <f t="shared" si="8"/>
        <v>41.5</v>
      </c>
      <c r="N127" s="19">
        <f t="shared" si="8"/>
        <v>21.3</v>
      </c>
      <c r="O127" s="19">
        <f t="shared" si="8"/>
        <v>2.89</v>
      </c>
    </row>
    <row r="130" spans="1:15" ht="15" customHeight="1" x14ac:dyDescent="0.25">
      <c r="A130" s="18" t="s">
        <v>49</v>
      </c>
      <c r="B130" s="17" t="s">
        <v>48</v>
      </c>
    </row>
    <row r="131" spans="1:15" ht="15" customHeight="1" x14ac:dyDescent="0.25">
      <c r="B131" t="s">
        <v>47</v>
      </c>
    </row>
    <row r="133" spans="1:15" ht="15" customHeight="1" x14ac:dyDescent="0.25">
      <c r="A133" s="16" t="s">
        <v>46</v>
      </c>
      <c r="B133" s="16" t="s">
        <v>45</v>
      </c>
      <c r="C133" s="16" t="s">
        <v>44</v>
      </c>
      <c r="D133" s="100" t="s">
        <v>43</v>
      </c>
      <c r="E133" s="100"/>
      <c r="F133" s="100"/>
      <c r="G133" s="15" t="s">
        <v>22</v>
      </c>
      <c r="H133" s="100" t="s">
        <v>42</v>
      </c>
      <c r="I133" s="100"/>
      <c r="J133" s="100"/>
      <c r="K133" s="100"/>
      <c r="L133" s="100" t="s">
        <v>41</v>
      </c>
      <c r="M133" s="100"/>
      <c r="N133" s="100"/>
      <c r="O133" s="100"/>
    </row>
    <row r="134" spans="1:15" ht="15" customHeight="1" x14ac:dyDescent="0.25">
      <c r="A134" s="16"/>
      <c r="B134" s="16"/>
      <c r="C134" s="16"/>
      <c r="D134" s="14" t="s">
        <v>20</v>
      </c>
      <c r="E134" s="14" t="s">
        <v>19</v>
      </c>
      <c r="F134" s="14" t="s">
        <v>18</v>
      </c>
      <c r="G134" s="15"/>
      <c r="H134" s="14" t="s">
        <v>40</v>
      </c>
      <c r="I134" s="14" t="s">
        <v>39</v>
      </c>
      <c r="J134" s="14" t="s">
        <v>38</v>
      </c>
      <c r="K134" s="14" t="s">
        <v>37</v>
      </c>
      <c r="L134" s="14" t="s">
        <v>36</v>
      </c>
      <c r="M134" s="14" t="s">
        <v>35</v>
      </c>
      <c r="N134" s="14" t="s">
        <v>34</v>
      </c>
      <c r="O134" s="14" t="s">
        <v>33</v>
      </c>
    </row>
    <row r="135" spans="1:15" ht="15" customHeight="1" x14ac:dyDescent="0.25">
      <c r="A135" s="11">
        <v>294</v>
      </c>
      <c r="B135" s="13" t="s">
        <v>32</v>
      </c>
      <c r="C135" s="13">
        <v>100</v>
      </c>
      <c r="D135" s="11">
        <v>15.69</v>
      </c>
      <c r="E135" s="11">
        <v>15.08</v>
      </c>
      <c r="F135" s="11">
        <v>14.65</v>
      </c>
      <c r="G135" s="11">
        <v>285.5</v>
      </c>
      <c r="H135" s="11">
        <v>0.17</v>
      </c>
      <c r="I135" s="11">
        <v>0.81</v>
      </c>
      <c r="J135" s="11">
        <v>30.26</v>
      </c>
      <c r="K135" s="11">
        <v>61.56</v>
      </c>
      <c r="L135" s="11">
        <v>53.79</v>
      </c>
      <c r="M135" s="11">
        <v>72</v>
      </c>
      <c r="N135" s="11">
        <v>19.98</v>
      </c>
      <c r="O135" s="11">
        <v>3.26</v>
      </c>
    </row>
    <row r="136" spans="1:15" ht="15" customHeight="1" x14ac:dyDescent="0.25">
      <c r="A136" s="11">
        <v>302</v>
      </c>
      <c r="B136" s="13" t="s">
        <v>31</v>
      </c>
      <c r="C136" s="13">
        <v>200</v>
      </c>
      <c r="D136" s="11">
        <v>13.31</v>
      </c>
      <c r="E136" s="11">
        <v>14.89</v>
      </c>
      <c r="F136" s="11">
        <v>59.34</v>
      </c>
      <c r="G136" s="11">
        <v>424.35</v>
      </c>
      <c r="H136" s="11">
        <v>0.32</v>
      </c>
      <c r="I136" s="11" t="s">
        <v>27</v>
      </c>
      <c r="J136" s="11" t="s">
        <v>27</v>
      </c>
      <c r="K136" s="11">
        <v>0.93</v>
      </c>
      <c r="L136" s="11">
        <v>29.47</v>
      </c>
      <c r="M136" s="11">
        <v>260.58</v>
      </c>
      <c r="N136" s="11">
        <v>169.93</v>
      </c>
      <c r="O136" s="11">
        <v>8.5399999999999991</v>
      </c>
    </row>
    <row r="137" spans="1:15" ht="15" customHeight="1" x14ac:dyDescent="0.25">
      <c r="A137" s="11">
        <v>376</v>
      </c>
      <c r="B137" s="13" t="s">
        <v>63</v>
      </c>
      <c r="C137" s="13">
        <v>200</v>
      </c>
      <c r="D137" s="11">
        <v>7.0000000000000007E-2</v>
      </c>
      <c r="E137" s="11">
        <v>0.02</v>
      </c>
      <c r="F137" s="11">
        <v>15</v>
      </c>
      <c r="G137" s="11">
        <v>60</v>
      </c>
      <c r="H137" s="11" t="s">
        <v>27</v>
      </c>
      <c r="I137" s="11">
        <v>0.03</v>
      </c>
      <c r="J137" s="11" t="s">
        <v>27</v>
      </c>
      <c r="K137" s="11" t="s">
        <v>27</v>
      </c>
      <c r="L137" s="11">
        <v>11.1</v>
      </c>
      <c r="M137" s="11">
        <v>2.8</v>
      </c>
      <c r="N137" s="11">
        <v>1.4</v>
      </c>
      <c r="O137" s="11">
        <v>0.28000000000000003</v>
      </c>
    </row>
    <row r="138" spans="1:15" ht="15" customHeight="1" x14ac:dyDescent="0.25">
      <c r="A138" s="11" t="s">
        <v>29</v>
      </c>
      <c r="B138" s="13" t="s">
        <v>28</v>
      </c>
      <c r="C138" s="13">
        <v>30</v>
      </c>
      <c r="D138" s="11">
        <v>2.25</v>
      </c>
      <c r="E138" s="11">
        <v>0.84</v>
      </c>
      <c r="F138" s="11">
        <v>15.42</v>
      </c>
      <c r="G138" s="11">
        <v>85.8</v>
      </c>
      <c r="H138" s="11">
        <v>0.03</v>
      </c>
      <c r="I138" s="11" t="s">
        <v>27</v>
      </c>
      <c r="J138" s="11" t="s">
        <v>27</v>
      </c>
      <c r="K138" s="11">
        <v>0.39</v>
      </c>
      <c r="L138" s="11">
        <v>6.9</v>
      </c>
      <c r="M138" s="11">
        <v>26.1</v>
      </c>
      <c r="N138" s="11">
        <v>9.9</v>
      </c>
      <c r="O138" s="11">
        <v>0.33</v>
      </c>
    </row>
    <row r="139" spans="1:15" ht="15" customHeight="1" x14ac:dyDescent="0.25">
      <c r="A139" s="11"/>
      <c r="B139" s="12" t="s">
        <v>26</v>
      </c>
      <c r="C139" s="12">
        <v>1</v>
      </c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</row>
    <row r="140" spans="1:15" ht="15" customHeight="1" x14ac:dyDescent="0.25">
      <c r="A140" s="10" t="s">
        <v>25</v>
      </c>
      <c r="B140" s="10"/>
      <c r="C140" s="10">
        <f>SUM(C135:C138)</f>
        <v>530</v>
      </c>
      <c r="D140" s="10">
        <f t="shared" ref="D140:O140" si="9">SUM(D135:D138)</f>
        <v>31.32</v>
      </c>
      <c r="E140" s="10">
        <f t="shared" si="9"/>
        <v>30.83</v>
      </c>
      <c r="F140" s="10">
        <f t="shared" si="9"/>
        <v>104.41000000000001</v>
      </c>
      <c r="G140" s="10">
        <f t="shared" si="9"/>
        <v>855.65</v>
      </c>
      <c r="H140" s="10">
        <f t="shared" si="9"/>
        <v>0.52</v>
      </c>
      <c r="I140" s="10">
        <f t="shared" si="9"/>
        <v>0.84000000000000008</v>
      </c>
      <c r="J140" s="10">
        <f t="shared" si="9"/>
        <v>30.26</v>
      </c>
      <c r="K140" s="10">
        <f t="shared" si="9"/>
        <v>62.88</v>
      </c>
      <c r="L140" s="10">
        <f t="shared" si="9"/>
        <v>101.25999999999999</v>
      </c>
      <c r="M140" s="10">
        <f t="shared" si="9"/>
        <v>361.48</v>
      </c>
      <c r="N140" s="10">
        <f t="shared" si="9"/>
        <v>201.21</v>
      </c>
      <c r="O140" s="10">
        <f t="shared" si="9"/>
        <v>12.409999999999998</v>
      </c>
    </row>
    <row r="143" spans="1:15" ht="15" customHeight="1" thickBot="1" x14ac:dyDescent="0.3"/>
    <row r="144" spans="1:15" ht="15" customHeight="1" x14ac:dyDescent="0.25">
      <c r="B144" s="9" t="s">
        <v>24</v>
      </c>
      <c r="C144" s="85" t="s">
        <v>23</v>
      </c>
      <c r="D144" s="86"/>
      <c r="E144" s="87"/>
      <c r="F144" s="93" t="s">
        <v>22</v>
      </c>
    </row>
    <row r="145" spans="2:6" ht="15" customHeight="1" x14ac:dyDescent="0.25">
      <c r="B145" s="8"/>
      <c r="C145" s="88"/>
      <c r="D145" s="80"/>
      <c r="E145" s="89"/>
      <c r="F145" s="94"/>
    </row>
    <row r="146" spans="2:6" ht="15" customHeight="1" thickBot="1" x14ac:dyDescent="0.3">
      <c r="B146" s="8" t="s">
        <v>21</v>
      </c>
      <c r="C146" s="90"/>
      <c r="D146" s="91"/>
      <c r="E146" s="92"/>
      <c r="F146" s="94"/>
    </row>
    <row r="147" spans="2:6" ht="15" customHeight="1" thickBot="1" x14ac:dyDescent="0.3">
      <c r="B147" s="7"/>
      <c r="C147" s="6" t="s">
        <v>20</v>
      </c>
      <c r="D147" s="5" t="s">
        <v>19</v>
      </c>
      <c r="E147" s="5" t="s">
        <v>18</v>
      </c>
      <c r="F147" s="95"/>
    </row>
    <row r="148" spans="2:6" ht="15" customHeight="1" thickBot="1" x14ac:dyDescent="0.3">
      <c r="B148" s="4" t="s">
        <v>17</v>
      </c>
      <c r="C148" s="29">
        <f>D20</f>
        <v>23.269999999999996</v>
      </c>
      <c r="D148" s="29">
        <f t="shared" ref="D148:F148" si="10">E20</f>
        <v>21.919999999999998</v>
      </c>
      <c r="E148" s="29">
        <f t="shared" si="10"/>
        <v>102.35</v>
      </c>
      <c r="F148" s="29">
        <f t="shared" si="10"/>
        <v>678.9</v>
      </c>
    </row>
    <row r="149" spans="2:6" ht="15" customHeight="1" thickBot="1" x14ac:dyDescent="0.3">
      <c r="B149" s="4" t="s">
        <v>16</v>
      </c>
      <c r="C149" s="29">
        <f>D35</f>
        <v>26.589999999999996</v>
      </c>
      <c r="D149" s="29">
        <f t="shared" ref="D149:F149" si="11">E35</f>
        <v>44.78</v>
      </c>
      <c r="E149" s="29">
        <f t="shared" si="11"/>
        <v>57.03</v>
      </c>
      <c r="F149" s="29">
        <f t="shared" si="11"/>
        <v>748.59999999999991</v>
      </c>
    </row>
    <row r="150" spans="2:6" ht="15" customHeight="1" thickBot="1" x14ac:dyDescent="0.3">
      <c r="B150" s="4" t="s">
        <v>15</v>
      </c>
      <c r="C150" s="29">
        <f>D48</f>
        <v>30.04</v>
      </c>
      <c r="D150" s="29">
        <f t="shared" ref="D150:F150" si="12">E48</f>
        <v>27.949999999999996</v>
      </c>
      <c r="E150" s="29">
        <f t="shared" si="12"/>
        <v>126.21</v>
      </c>
      <c r="F150" s="29">
        <f t="shared" si="12"/>
        <v>718.57999999999993</v>
      </c>
    </row>
    <row r="151" spans="2:6" ht="15" customHeight="1" thickBot="1" x14ac:dyDescent="0.3">
      <c r="B151" s="4" t="s">
        <v>14</v>
      </c>
      <c r="C151" s="29">
        <f>D61</f>
        <v>19.459999999999997</v>
      </c>
      <c r="D151" s="29">
        <f t="shared" ref="D151:F151" si="13">E61</f>
        <v>15.48</v>
      </c>
      <c r="E151" s="29">
        <f t="shared" si="13"/>
        <v>104.47</v>
      </c>
      <c r="F151" s="29">
        <f t="shared" si="13"/>
        <v>629.15</v>
      </c>
    </row>
    <row r="152" spans="2:6" ht="15" customHeight="1" thickBot="1" x14ac:dyDescent="0.3">
      <c r="B152" s="4" t="s">
        <v>13</v>
      </c>
      <c r="C152" s="29">
        <f>D73</f>
        <v>27.939999999999998</v>
      </c>
      <c r="D152" s="29">
        <f t="shared" ref="D152:F152" si="14">E73</f>
        <v>18.509999999999998</v>
      </c>
      <c r="E152" s="29">
        <f t="shared" si="14"/>
        <v>123.95</v>
      </c>
      <c r="F152" s="29">
        <f t="shared" si="14"/>
        <v>778.4</v>
      </c>
    </row>
    <row r="153" spans="2:6" ht="15" customHeight="1" thickBot="1" x14ac:dyDescent="0.3">
      <c r="B153" s="4" t="s">
        <v>12</v>
      </c>
      <c r="C153" s="29">
        <f>D86</f>
        <v>20.09</v>
      </c>
      <c r="D153" s="29">
        <f t="shared" ref="D153:F153" si="15">E86</f>
        <v>16.14</v>
      </c>
      <c r="E153" s="29">
        <f t="shared" si="15"/>
        <v>105.25</v>
      </c>
      <c r="F153" s="29">
        <f t="shared" si="15"/>
        <v>621.68999999999994</v>
      </c>
    </row>
    <row r="154" spans="2:6" ht="15" customHeight="1" thickBot="1" x14ac:dyDescent="0.3">
      <c r="B154" s="4" t="s">
        <v>11</v>
      </c>
      <c r="C154" s="29">
        <f>D98</f>
        <v>16.619999999999997</v>
      </c>
      <c r="D154" s="29">
        <f t="shared" ref="D154:F154" si="16">E98</f>
        <v>15.72</v>
      </c>
      <c r="E154" s="29">
        <f t="shared" si="16"/>
        <v>111.38999999999999</v>
      </c>
      <c r="F154" s="29">
        <f t="shared" si="16"/>
        <v>648.49</v>
      </c>
    </row>
    <row r="155" spans="2:6" ht="15" customHeight="1" thickBot="1" x14ac:dyDescent="0.3">
      <c r="B155" s="4" t="s">
        <v>10</v>
      </c>
      <c r="C155" s="29">
        <f>D112</f>
        <v>26.22</v>
      </c>
      <c r="D155" s="29">
        <f t="shared" ref="D155:F155" si="17">E112</f>
        <v>40.520000000000003</v>
      </c>
      <c r="E155" s="29">
        <f t="shared" si="17"/>
        <v>44.980000000000004</v>
      </c>
      <c r="F155" s="29">
        <f t="shared" si="17"/>
        <v>662.4</v>
      </c>
    </row>
    <row r="156" spans="2:6" ht="15" customHeight="1" thickBot="1" x14ac:dyDescent="0.3">
      <c r="B156" s="4" t="s">
        <v>9</v>
      </c>
      <c r="C156" s="29">
        <f>D127</f>
        <v>33.18</v>
      </c>
      <c r="D156" s="29">
        <f t="shared" ref="D156:F156" si="18">E127</f>
        <v>22.65</v>
      </c>
      <c r="E156" s="29">
        <f t="shared" si="18"/>
        <v>88.82</v>
      </c>
      <c r="F156" s="29">
        <f t="shared" si="18"/>
        <v>706.19999999999993</v>
      </c>
    </row>
    <row r="157" spans="2:6" ht="15" customHeight="1" thickBot="1" x14ac:dyDescent="0.3">
      <c r="B157" s="4" t="s">
        <v>8</v>
      </c>
      <c r="C157" s="29">
        <f>D140</f>
        <v>31.32</v>
      </c>
      <c r="D157" s="29">
        <f t="shared" ref="D157:F157" si="19">E140</f>
        <v>30.83</v>
      </c>
      <c r="E157" s="29">
        <f t="shared" si="19"/>
        <v>104.41000000000001</v>
      </c>
      <c r="F157" s="29">
        <f t="shared" si="19"/>
        <v>855.65</v>
      </c>
    </row>
    <row r="158" spans="2:6" ht="15" customHeight="1" thickBot="1" x14ac:dyDescent="0.3">
      <c r="B158" s="4" t="s">
        <v>7</v>
      </c>
      <c r="C158" s="29">
        <f>SUM(C148:C157)</f>
        <v>254.73</v>
      </c>
      <c r="D158" s="29">
        <f>SUM(D148:D157)</f>
        <v>254.50000000000006</v>
      </c>
      <c r="E158" s="29">
        <f>SUM(E148:E157)</f>
        <v>968.86</v>
      </c>
      <c r="F158" s="29">
        <f>SUM(F148:F157)</f>
        <v>7048.0599999999986</v>
      </c>
    </row>
    <row r="159" spans="2:6" ht="22.5" customHeight="1" thickBot="1" x14ac:dyDescent="0.3">
      <c r="B159" s="3" t="s">
        <v>6</v>
      </c>
      <c r="C159" s="29">
        <f>C158/10</f>
        <v>25.472999999999999</v>
      </c>
      <c r="D159" s="29">
        <f t="shared" ref="D159:F159" si="20">D158/10</f>
        <v>25.450000000000006</v>
      </c>
      <c r="E159" s="29">
        <f t="shared" si="20"/>
        <v>96.885999999999996</v>
      </c>
      <c r="F159" s="29">
        <f t="shared" si="20"/>
        <v>704.80599999999981</v>
      </c>
    </row>
    <row r="160" spans="2:6" ht="15" customHeight="1" x14ac:dyDescent="0.25">
      <c r="B160" s="96" t="s">
        <v>5</v>
      </c>
      <c r="C160" s="2" t="s">
        <v>4</v>
      </c>
      <c r="D160" s="98" t="s">
        <v>3</v>
      </c>
      <c r="E160" s="98" t="s">
        <v>2</v>
      </c>
      <c r="F160" s="98" t="s">
        <v>1</v>
      </c>
    </row>
    <row r="161" spans="2:6" ht="82.5" customHeight="1" thickBot="1" x14ac:dyDescent="0.3">
      <c r="B161" s="97"/>
      <c r="C161" s="1" t="s">
        <v>0</v>
      </c>
      <c r="D161" s="99"/>
      <c r="E161" s="99"/>
      <c r="F161" s="99"/>
    </row>
  </sheetData>
  <mergeCells count="60">
    <mergeCell ref="A1:O1"/>
    <mergeCell ref="A4:O4"/>
    <mergeCell ref="A5:O5"/>
    <mergeCell ref="A11:A12"/>
    <mergeCell ref="B11:B12"/>
    <mergeCell ref="C11:C12"/>
    <mergeCell ref="D11:F11"/>
    <mergeCell ref="G11:G12"/>
    <mergeCell ref="H11:K11"/>
    <mergeCell ref="L11:O11"/>
    <mergeCell ref="D19:O19"/>
    <mergeCell ref="A20:B20"/>
    <mergeCell ref="A26:A27"/>
    <mergeCell ref="D26:F26"/>
    <mergeCell ref="G26:G27"/>
    <mergeCell ref="H26:K26"/>
    <mergeCell ref="L26:O26"/>
    <mergeCell ref="D40:F40"/>
    <mergeCell ref="H40:K40"/>
    <mergeCell ref="L40:O40"/>
    <mergeCell ref="A54:A55"/>
    <mergeCell ref="B54:B55"/>
    <mergeCell ref="C54:C55"/>
    <mergeCell ref="D54:F54"/>
    <mergeCell ref="H54:K54"/>
    <mergeCell ref="L54:O54"/>
    <mergeCell ref="L90:O90"/>
    <mergeCell ref="D66:F66"/>
    <mergeCell ref="H66:K66"/>
    <mergeCell ref="L66:O66"/>
    <mergeCell ref="A78:A79"/>
    <mergeCell ref="B78:B79"/>
    <mergeCell ref="C78:C79"/>
    <mergeCell ref="D78:F78"/>
    <mergeCell ref="H78:K78"/>
    <mergeCell ref="L78:O78"/>
    <mergeCell ref="A90:A91"/>
    <mergeCell ref="C90:C91"/>
    <mergeCell ref="D90:F90"/>
    <mergeCell ref="G90:G91"/>
    <mergeCell ref="H90:K90"/>
    <mergeCell ref="A104:A106"/>
    <mergeCell ref="B104:B106"/>
    <mergeCell ref="C104:C106"/>
    <mergeCell ref="D104:F105"/>
    <mergeCell ref="G104:G106"/>
    <mergeCell ref="L104:O105"/>
    <mergeCell ref="D120:F120"/>
    <mergeCell ref="H120:K120"/>
    <mergeCell ref="L120:O120"/>
    <mergeCell ref="D133:F133"/>
    <mergeCell ref="H133:K133"/>
    <mergeCell ref="L133:O133"/>
    <mergeCell ref="H104:K105"/>
    <mergeCell ref="C144:E146"/>
    <mergeCell ref="F144:F147"/>
    <mergeCell ref="B160:B161"/>
    <mergeCell ref="D160:D161"/>
    <mergeCell ref="E160:E161"/>
    <mergeCell ref="F160:F16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верно итог</vt:lpstr>
      <vt:lpstr>Лист1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Бухгалтер</cp:lastModifiedBy>
  <cp:lastPrinted>2023-01-16T14:17:10Z</cp:lastPrinted>
  <dcterms:created xsi:type="dcterms:W3CDTF">2015-06-05T18:17:20Z</dcterms:created>
  <dcterms:modified xsi:type="dcterms:W3CDTF">2023-01-30T08:37:28Z</dcterms:modified>
</cp:coreProperties>
</file>