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Специалист\Desktop\6.1. Приложение к ТЗ-проект МК меню\Приложение №1 к МК-Меню 1 вариант (95,00  и 105,00 руб.)\"/>
    </mc:Choice>
  </mc:AlternateContent>
  <bookViews>
    <workbookView xWindow="0" yWindow="0" windowWidth="14025" windowHeight="120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116" i="1" l="1"/>
  <c r="E116" i="1"/>
  <c r="F116" i="1"/>
  <c r="G116" i="1"/>
  <c r="H116" i="1"/>
  <c r="I116" i="1"/>
  <c r="J116" i="1"/>
  <c r="K116" i="1"/>
  <c r="L116" i="1"/>
  <c r="M116" i="1"/>
  <c r="N116" i="1"/>
  <c r="O116" i="1"/>
  <c r="C116" i="1"/>
  <c r="C133" i="1" l="1"/>
  <c r="C134" i="1" s="1"/>
  <c r="D133" i="1"/>
  <c r="D134" i="1" s="1"/>
  <c r="E133" i="1"/>
  <c r="E134" i="1" s="1"/>
  <c r="B133" i="1"/>
  <c r="B134" i="1" s="1"/>
  <c r="D94" i="1"/>
  <c r="E94" i="1"/>
  <c r="F94" i="1"/>
  <c r="G94" i="1"/>
  <c r="H94" i="1"/>
  <c r="I94" i="1"/>
  <c r="J94" i="1"/>
  <c r="K94" i="1"/>
  <c r="L94" i="1"/>
  <c r="M94" i="1"/>
  <c r="N94" i="1"/>
  <c r="O94" i="1"/>
  <c r="C94" i="1"/>
  <c r="D81" i="1"/>
  <c r="E81" i="1"/>
  <c r="F81" i="1"/>
  <c r="G81" i="1"/>
  <c r="H81" i="1"/>
  <c r="I81" i="1"/>
  <c r="J81" i="1"/>
  <c r="K81" i="1"/>
  <c r="L81" i="1"/>
  <c r="M81" i="1"/>
  <c r="N81" i="1"/>
  <c r="O81" i="1"/>
  <c r="C81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C105" i="1"/>
  <c r="D71" i="1"/>
  <c r="E71" i="1"/>
  <c r="F71" i="1"/>
  <c r="G71" i="1"/>
  <c r="H71" i="1"/>
  <c r="I71" i="1"/>
  <c r="J71" i="1"/>
  <c r="K71" i="1"/>
  <c r="L71" i="1"/>
  <c r="M71" i="1"/>
  <c r="N71" i="1"/>
  <c r="O71" i="1"/>
  <c r="C71" i="1"/>
  <c r="D60" i="1"/>
  <c r="E60" i="1"/>
  <c r="F60" i="1"/>
  <c r="G60" i="1"/>
  <c r="H60" i="1"/>
  <c r="I60" i="1"/>
  <c r="J60" i="1"/>
  <c r="K60" i="1"/>
  <c r="L60" i="1"/>
  <c r="M60" i="1"/>
  <c r="N60" i="1"/>
  <c r="O60" i="1"/>
  <c r="C60" i="1"/>
  <c r="D50" i="1"/>
  <c r="E50" i="1"/>
  <c r="F50" i="1"/>
  <c r="G50" i="1"/>
  <c r="H50" i="1"/>
  <c r="I50" i="1"/>
  <c r="J50" i="1"/>
  <c r="K50" i="1"/>
  <c r="L50" i="1"/>
  <c r="M50" i="1"/>
  <c r="N50" i="1"/>
  <c r="O50" i="1"/>
  <c r="C50" i="1"/>
  <c r="D38" i="1"/>
  <c r="E38" i="1"/>
  <c r="F38" i="1"/>
  <c r="G38" i="1"/>
  <c r="H38" i="1"/>
  <c r="I38" i="1"/>
  <c r="J38" i="1"/>
  <c r="K38" i="1"/>
  <c r="L38" i="1"/>
  <c r="M38" i="1"/>
  <c r="N38" i="1"/>
  <c r="O38" i="1"/>
  <c r="C38" i="1"/>
  <c r="D27" i="1"/>
  <c r="E27" i="1"/>
  <c r="F27" i="1"/>
  <c r="G27" i="1"/>
  <c r="H27" i="1"/>
  <c r="I27" i="1"/>
  <c r="J27" i="1"/>
  <c r="K27" i="1"/>
  <c r="L27" i="1"/>
  <c r="M27" i="1"/>
  <c r="N27" i="1"/>
  <c r="O27" i="1"/>
  <c r="C27" i="1"/>
  <c r="D16" i="1"/>
  <c r="E16" i="1"/>
  <c r="F16" i="1"/>
  <c r="G16" i="1"/>
  <c r="H16" i="1"/>
  <c r="I16" i="1"/>
  <c r="J16" i="1"/>
  <c r="K16" i="1"/>
  <c r="L16" i="1"/>
  <c r="M16" i="1"/>
  <c r="N16" i="1"/>
  <c r="O16" i="1"/>
  <c r="C16" i="1"/>
</calcChain>
</file>

<file path=xl/sharedStrings.xml><?xml version="1.0" encoding="utf-8"?>
<sst xmlns="http://schemas.openxmlformats.org/spreadsheetml/2006/main" count="351" uniqueCount="96">
  <si>
    <t xml:space="preserve">День:  </t>
  </si>
  <si>
    <t>первый</t>
  </si>
  <si>
    <t xml:space="preserve">Неделя: </t>
  </si>
  <si>
    <t>первая</t>
  </si>
  <si>
    <t>№ рецептуры</t>
  </si>
  <si>
    <t>Приём пищи, наименование блюда</t>
  </si>
  <si>
    <t>Масса порции (г)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</si>
  <si>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</si>
  <si>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</si>
  <si>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</si>
  <si>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</si>
  <si>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</si>
  <si>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</si>
  <si>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</si>
  <si>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</si>
  <si>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</si>
  <si>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</si>
  <si>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</si>
  <si>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</si>
  <si>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</si>
  <si>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</si>
  <si>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</si>
  <si>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>Блинчики с повидлом 150/70</t>
  </si>
  <si>
    <t>б/н</t>
  </si>
  <si>
    <t>с повидлом</t>
  </si>
  <si>
    <t>Чай с сахаром и лимоном 195/5</t>
  </si>
  <si>
    <t>Фрукты по сезону</t>
  </si>
  <si>
    <t>-</t>
  </si>
  <si>
    <t xml:space="preserve">Соль йодированная </t>
  </si>
  <si>
    <t xml:space="preserve">ИТОГО: </t>
  </si>
  <si>
    <t>второй</t>
  </si>
  <si>
    <t>223/334</t>
  </si>
  <si>
    <t>Запеканка из творога   с повидлом 170/80</t>
  </si>
  <si>
    <t>повидло</t>
  </si>
  <si>
    <t xml:space="preserve">Чай с сахаром </t>
  </si>
  <si>
    <t>Батон нарезной</t>
  </si>
  <si>
    <t>День</t>
  </si>
  <si>
    <t>третий</t>
  </si>
  <si>
    <r>
      <rPr>
        <b/>
        <sz val="12"/>
        <color rgb="FF000000"/>
        <rFont val="Times New Roman"/>
      </rPr>
      <t>Омлет натуральный</t>
    </r>
  </si>
  <si>
    <r>
      <rPr>
        <b/>
        <sz val="10"/>
        <color rgb="FF000000"/>
        <rFont val="Times New Roman"/>
      </rPr>
      <t>-</t>
    </r>
  </si>
  <si>
    <t xml:space="preserve">Зеленый горошек </t>
  </si>
  <si>
    <r>
      <rPr>
        <b/>
        <sz val="10"/>
        <color theme="1"/>
        <rFont val="Times New Roman"/>
      </rPr>
      <t>-</t>
    </r>
  </si>
  <si>
    <r>
      <t>ИТОГО:</t>
    </r>
    <r>
      <rPr>
        <b/>
        <sz val="12"/>
        <color rgb="FF000000"/>
        <rFont val="Times New Roman"/>
      </rPr>
      <t xml:space="preserve"> </t>
    </r>
  </si>
  <si>
    <t>четвертый</t>
  </si>
  <si>
    <t>Макароны отварные  с сыром 170/10</t>
  </si>
  <si>
    <t xml:space="preserve">Сыр </t>
  </si>
  <si>
    <t xml:space="preserve"> ИТОГО       </t>
  </si>
  <si>
    <r>
      <rPr>
        <b/>
        <sz val="12"/>
        <rFont val="Times New Roman"/>
      </rPr>
      <t>пятый</t>
    </r>
  </si>
  <si>
    <t xml:space="preserve">Каша «Дружба» молочная  (рис, пшено) </t>
  </si>
  <si>
    <t xml:space="preserve">Какао с молоком </t>
  </si>
  <si>
    <t>ИТОГО:</t>
  </si>
  <si>
    <t>шестой</t>
  </si>
  <si>
    <t>вторая</t>
  </si>
  <si>
    <t>Оладьи с повидлом 150/60</t>
  </si>
  <si>
    <r>
      <rPr>
        <b/>
        <sz val="12"/>
        <rFont val="Times New Roman"/>
      </rPr>
      <t>седьмой</t>
    </r>
  </si>
  <si>
    <t>восьмой</t>
  </si>
  <si>
    <t>Каша рисовая молочная с маслом сливочным</t>
  </si>
  <si>
    <r>
      <rPr>
        <sz val="12"/>
        <color theme="1"/>
        <rFont val="Times New Roman"/>
      </rPr>
      <t xml:space="preserve">День </t>
    </r>
  </si>
  <si>
    <r>
      <rPr>
        <b/>
        <sz val="12"/>
        <color theme="1"/>
        <rFont val="Times New Roman"/>
      </rPr>
      <t>девятый</t>
    </r>
  </si>
  <si>
    <t xml:space="preserve">Неделя </t>
  </si>
  <si>
    <t>Запеканка из творога с повидлом 170/40</t>
  </si>
  <si>
    <t>Печенье</t>
  </si>
  <si>
    <r>
      <rPr>
        <sz val="12"/>
        <color theme="1"/>
        <rFont val="Times New Roman"/>
      </rPr>
      <t>десятый</t>
    </r>
  </si>
  <si>
    <r>
      <rPr>
        <sz val="12"/>
        <color theme="1"/>
        <rFont val="Times New Roman"/>
      </rPr>
      <t xml:space="preserve">Неделя </t>
    </r>
  </si>
  <si>
    <r>
      <rPr>
        <sz val="12"/>
        <color theme="1"/>
        <rFont val="Times New Roman"/>
      </rPr>
      <t>Соль иодированная</t>
    </r>
  </si>
  <si>
    <r>
      <rPr>
        <b/>
        <sz val="12"/>
        <color theme="1"/>
        <rFont val="Times New Roman"/>
      </rPr>
      <t xml:space="preserve">ИТОГО: </t>
    </r>
    <r>
      <rPr>
        <b/>
        <sz val="12"/>
        <color rgb="FF000000"/>
        <rFont val="Times New Roman"/>
      </rPr>
      <t xml:space="preserve"> </t>
    </r>
  </si>
  <si>
    <r>
      <t>Основные показатели в пищевых веществах и энергетической ценности   (</t>
    </r>
    <r>
      <rPr>
        <sz val="14"/>
        <color theme="1"/>
        <rFont val="Times New Roman"/>
      </rPr>
      <t>к СанПиН 2.3/2.4.3590-20)</t>
    </r>
  </si>
  <si>
    <t>                Основные показатели</t>
  </si>
  <si>
    <t>Пищевые вещества (г)</t>
  </si>
  <si>
    <t> Дни по меню</t>
  </si>
  <si>
    <t>1 день</t>
  </si>
  <si>
    <t>2 день</t>
  </si>
  <si>
    <t>3 день</t>
  </si>
  <si>
    <t>4 день</t>
  </si>
  <si>
    <r>
      <rPr>
        <b/>
        <sz val="10"/>
        <color rgb="FF000000"/>
        <rFont val="Times New Roman"/>
      </rPr>
      <t>5 день</t>
    </r>
  </si>
  <si>
    <t>6 день</t>
  </si>
  <si>
    <t>7 день</t>
  </si>
  <si>
    <t>8 день</t>
  </si>
  <si>
    <t>9 день</t>
  </si>
  <si>
    <r>
      <rPr>
        <b/>
        <sz val="10"/>
        <color rgb="FF000000"/>
        <rFont val="Times New Roman"/>
      </rPr>
      <t>10 день</t>
    </r>
  </si>
  <si>
    <t>Итого за 10 дней</t>
  </si>
  <si>
    <t>Итого за 1 день</t>
  </si>
  <si>
    <t>Завтрак – 20-25% от нормы</t>
  </si>
  <si>
    <t xml:space="preserve">20-25% -  от нормы                - 77.00, составит </t>
  </si>
  <si>
    <t xml:space="preserve">20-25% -  от нормы                - 79.00, составит                15.80 – 19.75 </t>
  </si>
  <si>
    <t xml:space="preserve"> 20-25% -  от нормы                - 335.00, составит               67.00 – 83.75</t>
  </si>
  <si>
    <t>20-25% -  от нормы                                                          - 2350.00, составит                                                                               470.00 – 587.50</t>
  </si>
  <si>
    <t xml:space="preserve">15.40 – 19.25  </t>
  </si>
  <si>
    <t>Хлеб ржаной</t>
  </si>
  <si>
    <r>
      <rPr>
        <b/>
        <sz val="10"/>
        <color rgb="FF000000"/>
        <rFont val="Times New Roman"/>
        <family val="1"/>
        <charset val="204"/>
      </rPr>
      <t>-</t>
    </r>
  </si>
  <si>
    <t>Каша вязкая молочная пшенная</t>
  </si>
  <si>
    <t xml:space="preserve">Основание:  </t>
  </si>
  <si>
    <r>
      <t xml:space="preserve">1. Санитарно-эпидемиологические правила и нормы СанПиН 2,3/2,4,3590-20, </t>
    </r>
    <r>
      <rPr>
        <sz val="12"/>
        <rFont val="Times New Roman"/>
        <family val="1"/>
        <charset val="204"/>
      </rPr>
      <t>Утверждены постановлением Главного государственного санитарного врача Российской Федерации от 27 октября 2020г. №32</t>
    </r>
  </si>
  <si>
    <r>
      <t xml:space="preserve">2.  </t>
    </r>
    <r>
      <rPr>
        <b/>
        <sz val="12"/>
        <rFont val="Times New Roman"/>
        <family val="1"/>
        <charset val="204"/>
      </rPr>
      <t xml:space="preserve">Сборник рецептур на продукцию для обучающихся во всех образовательных учреждениях.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Под ред. М.П.Могильного и  В.А.Тутельяна. - М.:ДеЛи плюс,2015 и 2017 года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</si>
  <si>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Меню завтраков для обучающихся 1-4-х классов, в том числе для детей с ограниченными возможностями здоровья                                                                                  </t>
    </r>
    <r>
      <rPr>
        <b/>
        <i/>
        <sz val="14"/>
        <color rgb="FF000000"/>
        <rFont val="Times New Roman"/>
        <family val="1"/>
        <charset val="204"/>
      </rPr>
      <t xml:space="preserve"> </t>
    </r>
  </si>
  <si>
    <t>(вариант 1 на сумму 95,00 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</si>
</sst>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[$руб.-419];\-#,##0.00[$руб.-419]"/>
  </numFmts>
  <fonts count="25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2"/>
      <color rgb="FF333333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b/>
      <sz val="9"/>
      <color rgb="FF000000"/>
      <name val="Times New Roman"/>
    </font>
    <font>
      <b/>
      <sz val="12"/>
      <color rgb="FF000000"/>
      <name val="Times New Roman"/>
    </font>
    <font>
      <b/>
      <sz val="10"/>
      <color theme="1"/>
      <name val="Times New Roman"/>
    </font>
    <font>
      <b/>
      <sz val="12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b/>
      <sz val="12"/>
      <name val="Times New Roman"/>
    </font>
    <font>
      <sz val="12"/>
      <name val="Times New Roman"/>
    </font>
    <font>
      <b/>
      <sz val="11"/>
      <color rgb="FF000000"/>
      <name val="Times New Roman"/>
    </font>
    <font>
      <sz val="12"/>
      <color theme="1"/>
      <name val="Times New Roman"/>
    </font>
    <font>
      <b/>
      <sz val="14"/>
      <color rgb="FF000000"/>
      <name val="Times New Roman"/>
    </font>
    <font>
      <sz val="14"/>
      <color theme="1"/>
      <name val="Times New Roman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A6A6A6"/>
      </patternFill>
    </fill>
    <fill>
      <patternFill patternType="solid">
        <fgColor rgb="FF8F8F8F"/>
      </patternFill>
    </fill>
    <fill>
      <patternFill patternType="solid">
        <fgColor rgb="FFF2F2F2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 style="thin">
        <color rgb="FF000000"/>
      </right>
      <top/>
      <bottom/>
      <diagonal/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 diagonalDown="1">
      <left style="medium">
        <color rgb="FF000000"/>
      </left>
      <right style="medium">
        <color rgb="FF000000"/>
      </right>
      <top style="medium">
        <color rgb="FF000000"/>
      </top>
      <bottom/>
      <diagonal style="thin">
        <color rgb="FF000000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 diagonalDown="1">
      <left style="medium">
        <color rgb="FF000000"/>
      </left>
      <right style="medium">
        <color rgb="FF000000"/>
      </right>
      <top/>
      <bottom/>
      <diagonal style="thin">
        <color rgb="FF000000"/>
      </diagonal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 diagonalDown="1">
      <left style="medium">
        <color rgb="FF000000"/>
      </left>
      <right style="medium">
        <color rgb="FF000000"/>
      </right>
      <top/>
      <bottom style="medium">
        <color rgb="FF000000"/>
      </bottom>
      <diagonal style="thin">
        <color rgb="FF000000"/>
      </diagonal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4">
    <xf numFmtId="0" fontId="1" fillId="0" borderId="0" xfId="0" applyNumberFormat="1" applyFont="1"/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justify" vertical="center"/>
    </xf>
    <xf numFmtId="0" fontId="3" fillId="0" borderId="0" xfId="0" applyNumberFormat="1" applyFont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justify" vertical="center"/>
    </xf>
    <xf numFmtId="0" fontId="12" fillId="0" borderId="0" xfId="0" applyNumberFormat="1" applyFont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4" fillId="0" borderId="7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left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vertical="center" wrapText="1"/>
    </xf>
    <xf numFmtId="0" fontId="4" fillId="0" borderId="16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vertical="center" wrapText="1"/>
    </xf>
    <xf numFmtId="0" fontId="4" fillId="0" borderId="17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left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0" fontId="14" fillId="0" borderId="0" xfId="0" applyNumberFormat="1" applyFont="1"/>
    <xf numFmtId="0" fontId="8" fillId="0" borderId="0" xfId="0" applyNumberFormat="1" applyFont="1"/>
    <xf numFmtId="0" fontId="7" fillId="0" borderId="14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vertical="center" wrapText="1"/>
    </xf>
    <xf numFmtId="0" fontId="7" fillId="0" borderId="16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/>
    <xf numFmtId="0" fontId="8" fillId="4" borderId="1" xfId="0" applyNumberFormat="1" applyFont="1" applyFill="1" applyBorder="1" applyAlignment="1">
      <alignment horizontal="center" vertical="center" wrapText="1"/>
    </xf>
    <xf numFmtId="0" fontId="4" fillId="5" borderId="24" xfId="0" applyNumberFormat="1" applyFont="1" applyFill="1" applyBorder="1" applyAlignment="1">
      <alignment vertical="center"/>
    </xf>
    <xf numFmtId="0" fontId="4" fillId="5" borderId="28" xfId="0" applyNumberFormat="1" applyFont="1" applyFill="1" applyBorder="1" applyAlignment="1">
      <alignment vertical="center"/>
    </xf>
    <xf numFmtId="0" fontId="4" fillId="5" borderId="35" xfId="0" applyNumberFormat="1" applyFont="1" applyFill="1" applyBorder="1" applyAlignment="1">
      <alignment vertical="center"/>
    </xf>
    <xf numFmtId="0" fontId="4" fillId="5" borderId="36" xfId="0" applyNumberFormat="1" applyFont="1" applyFill="1" applyBorder="1" applyAlignment="1">
      <alignment horizontal="center" vertical="center"/>
    </xf>
    <xf numFmtId="0" fontId="4" fillId="5" borderId="37" xfId="0" applyNumberFormat="1" applyFont="1" applyFill="1" applyBorder="1" applyAlignment="1">
      <alignment horizontal="center" vertical="center"/>
    </xf>
    <xf numFmtId="0" fontId="4" fillId="0" borderId="39" xfId="0" applyNumberFormat="1" applyFont="1" applyBorder="1" applyAlignment="1">
      <alignment vertical="center"/>
    </xf>
    <xf numFmtId="0" fontId="3" fillId="0" borderId="36" xfId="0" applyNumberFormat="1" applyFont="1" applyBorder="1" applyAlignment="1">
      <alignment horizontal="center" vertical="center"/>
    </xf>
    <xf numFmtId="0" fontId="14" fillId="0" borderId="36" xfId="0" applyNumberFormat="1" applyFont="1" applyBorder="1" applyAlignment="1">
      <alignment horizontal="center" vertical="center"/>
    </xf>
    <xf numFmtId="10" fontId="1" fillId="0" borderId="0" xfId="0" applyNumberFormat="1" applyFont="1"/>
    <xf numFmtId="0" fontId="3" fillId="0" borderId="40" xfId="0" applyNumberFormat="1" applyFont="1" applyBorder="1" applyAlignment="1">
      <alignment horizontal="center" vertical="center"/>
    </xf>
    <xf numFmtId="0" fontId="4" fillId="0" borderId="41" xfId="0" applyNumberFormat="1" applyFont="1" applyBorder="1" applyAlignment="1">
      <alignment vertical="center"/>
    </xf>
    <xf numFmtId="0" fontId="3" fillId="0" borderId="42" xfId="0" applyNumberFormat="1" applyFont="1" applyBorder="1" applyAlignment="1">
      <alignment horizontal="center" vertical="center"/>
    </xf>
    <xf numFmtId="0" fontId="3" fillId="0" borderId="43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44" xfId="0" applyNumberFormat="1" applyFont="1" applyBorder="1" applyAlignment="1">
      <alignment horizontal="center" vertical="center"/>
    </xf>
    <xf numFmtId="0" fontId="6" fillId="0" borderId="36" xfId="0" applyNumberFormat="1" applyFont="1" applyBorder="1" applyAlignment="1">
      <alignment horizontal="center" vertical="center"/>
    </xf>
    <xf numFmtId="0" fontId="3" fillId="5" borderId="45" xfId="0" applyNumberFormat="1" applyFont="1" applyFill="1" applyBorder="1" applyAlignment="1">
      <alignment horizontal="center" vertical="center" wrapText="1"/>
    </xf>
    <xf numFmtId="0" fontId="3" fillId="5" borderId="36" xfId="0" applyNumberFormat="1" applyFont="1" applyFill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vertical="center" wrapText="1"/>
    </xf>
    <xf numFmtId="0" fontId="6" fillId="3" borderId="46" xfId="0" applyNumberFormat="1" applyFont="1" applyFill="1" applyBorder="1" applyAlignment="1">
      <alignment horizontal="center" vertical="center" wrapText="1"/>
    </xf>
    <xf numFmtId="0" fontId="6" fillId="2" borderId="11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6" fillId="3" borderId="11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20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4" fillId="2" borderId="47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15" fillId="0" borderId="21" xfId="0" applyNumberFormat="1" applyFont="1" applyBorder="1" applyAlignment="1">
      <alignment horizontal="center" vertical="center" wrapText="1"/>
    </xf>
    <xf numFmtId="0" fontId="15" fillId="0" borderId="22" xfId="0" applyNumberFormat="1" applyFont="1" applyBorder="1" applyAlignment="1">
      <alignment horizontal="center" vertical="center" wrapText="1"/>
    </xf>
    <xf numFmtId="0" fontId="15" fillId="0" borderId="23" xfId="0" applyNumberFormat="1" applyFont="1" applyBorder="1" applyAlignment="1">
      <alignment horizontal="center" vertical="center" wrapText="1"/>
    </xf>
    <xf numFmtId="0" fontId="4" fillId="5" borderId="25" xfId="0" applyNumberFormat="1" applyFont="1" applyFill="1" applyBorder="1" applyAlignment="1">
      <alignment vertical="center" wrapText="1"/>
    </xf>
    <xf numFmtId="0" fontId="4" fillId="5" borderId="38" xfId="0" applyNumberFormat="1" applyFont="1" applyFill="1" applyBorder="1" applyAlignment="1">
      <alignment vertical="center" wrapText="1"/>
    </xf>
    <xf numFmtId="0" fontId="3" fillId="5" borderId="25" xfId="0" applyNumberFormat="1" applyFont="1" applyFill="1" applyBorder="1" applyAlignment="1">
      <alignment horizontal="center" vertical="center" wrapText="1"/>
    </xf>
    <xf numFmtId="0" fontId="3" fillId="5" borderId="38" xfId="0" applyNumberFormat="1" applyFont="1" applyFill="1" applyBorder="1" applyAlignment="1">
      <alignment horizontal="center" vertical="center" wrapText="1"/>
    </xf>
    <xf numFmtId="0" fontId="4" fillId="5" borderId="25" xfId="0" applyNumberFormat="1" applyFont="1" applyFill="1" applyBorder="1" applyAlignment="1">
      <alignment horizontal="center" vertical="center"/>
    </xf>
    <xf numFmtId="0" fontId="4" fillId="5" borderId="26" xfId="0" applyNumberFormat="1" applyFont="1" applyFill="1" applyBorder="1" applyAlignment="1">
      <alignment horizontal="center" vertical="center"/>
    </xf>
    <xf numFmtId="0" fontId="4" fillId="5" borderId="27" xfId="0" applyNumberFormat="1" applyFont="1" applyFill="1" applyBorder="1" applyAlignment="1">
      <alignment horizontal="center" vertical="center"/>
    </xf>
    <xf numFmtId="0" fontId="4" fillId="5" borderId="29" xfId="0" applyNumberFormat="1" applyFont="1" applyFill="1" applyBorder="1" applyAlignment="1">
      <alignment horizontal="center" vertical="center"/>
    </xf>
    <xf numFmtId="0" fontId="4" fillId="5" borderId="0" xfId="0" applyNumberFormat="1" applyFont="1" applyFill="1" applyAlignment="1">
      <alignment horizontal="center" vertical="center"/>
    </xf>
    <xf numFmtId="0" fontId="4" fillId="5" borderId="30" xfId="0" applyNumberFormat="1" applyFont="1" applyFill="1" applyBorder="1" applyAlignment="1">
      <alignment horizontal="center" vertical="center"/>
    </xf>
    <xf numFmtId="0" fontId="4" fillId="5" borderId="32" xfId="0" applyNumberFormat="1" applyFont="1" applyFill="1" applyBorder="1" applyAlignment="1">
      <alignment horizontal="center" vertical="center"/>
    </xf>
    <xf numFmtId="0" fontId="4" fillId="5" borderId="33" xfId="0" applyNumberFormat="1" applyFont="1" applyFill="1" applyBorder="1" applyAlignment="1">
      <alignment horizontal="center" vertical="center"/>
    </xf>
    <xf numFmtId="0" fontId="4" fillId="5" borderId="34" xfId="0" applyNumberFormat="1" applyFont="1" applyFill="1" applyBorder="1" applyAlignment="1">
      <alignment horizontal="center" vertical="center"/>
    </xf>
    <xf numFmtId="0" fontId="4" fillId="5" borderId="25" xfId="0" applyNumberFormat="1" applyFont="1" applyFill="1" applyBorder="1" applyAlignment="1">
      <alignment horizontal="center" vertical="center" wrapText="1"/>
    </xf>
    <xf numFmtId="0" fontId="4" fillId="5" borderId="31" xfId="0" applyNumberFormat="1" applyFont="1" applyFill="1" applyBorder="1" applyAlignment="1">
      <alignment horizontal="center" vertical="center" wrapText="1"/>
    </xf>
    <xf numFmtId="0" fontId="4" fillId="5" borderId="38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/>
    <xf numFmtId="164" fontId="6" fillId="3" borderId="46" xfId="0" applyNumberFormat="1" applyFont="1" applyFill="1" applyBorder="1" applyAlignment="1">
      <alignment horizontal="center" vertical="center" wrapText="1"/>
    </xf>
    <xf numFmtId="0" fontId="1" fillId="0" borderId="46" xfId="0" applyNumberFormat="1" applyFont="1" applyBorder="1"/>
    <xf numFmtId="0" fontId="11" fillId="0" borderId="0" xfId="0" applyNumberFormat="1" applyFont="1" applyAlignment="1">
      <alignment horizontal="justify" vertical="center"/>
    </xf>
    <xf numFmtId="0" fontId="12" fillId="0" borderId="0" xfId="0" applyNumberFormat="1" applyFont="1" applyAlignment="1">
      <alignment horizontal="left" vertical="center" wrapText="1"/>
    </xf>
    <xf numFmtId="0" fontId="6" fillId="3" borderId="46" xfId="0" applyNumberFormat="1" applyFont="1" applyFill="1" applyBorder="1" applyAlignment="1">
      <alignment horizontal="center" vertical="center" wrapText="1"/>
    </xf>
    <xf numFmtId="0" fontId="6" fillId="3" borderId="18" xfId="0" applyNumberFormat="1" applyFont="1" applyFill="1" applyBorder="1" applyAlignment="1">
      <alignment horizontal="center" vertical="center" wrapText="1"/>
    </xf>
    <xf numFmtId="0" fontId="6" fillId="3" borderId="19" xfId="0" applyNumberFormat="1" applyFont="1" applyFill="1" applyBorder="1" applyAlignment="1">
      <alignment horizontal="center" vertical="center" wrapText="1"/>
    </xf>
    <xf numFmtId="0" fontId="4" fillId="2" borderId="46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0"/>
  <sheetViews>
    <sheetView tabSelected="1" zoomScaleNormal="100" workbookViewId="0">
      <selection activeCell="T5" sqref="T5"/>
    </sheetView>
  </sheetViews>
  <sheetFormatPr defaultColWidth="9.140625" defaultRowHeight="15" x14ac:dyDescent="0.25"/>
  <cols>
    <col min="1" max="1" width="15.140625" customWidth="1"/>
    <col min="2" max="2" width="33.28515625" customWidth="1"/>
    <col min="5" max="5" width="11" customWidth="1"/>
    <col min="6" max="6" width="7" customWidth="1"/>
    <col min="8" max="8" width="6.28515625" customWidth="1"/>
    <col min="9" max="9" width="6.42578125" customWidth="1"/>
    <col min="10" max="10" width="6" customWidth="1"/>
    <col min="11" max="11" width="7.5703125" customWidth="1"/>
    <col min="12" max="12" width="6.7109375" customWidth="1"/>
    <col min="13" max="13" width="7" customWidth="1"/>
    <col min="14" max="14" width="7.42578125" customWidth="1"/>
    <col min="15" max="15" width="6.42578125" customWidth="1"/>
  </cols>
  <sheetData>
    <row r="1" spans="1:15" s="85" customFormat="1" ht="46.5" customHeight="1" x14ac:dyDescent="0.25">
      <c r="A1" s="88" t="s">
        <v>94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5" s="86" customFormat="1" ht="23.25" customHeight="1" x14ac:dyDescent="0.25">
      <c r="A2" s="87"/>
      <c r="B2" s="133" t="s">
        <v>95</v>
      </c>
      <c r="C2" s="133"/>
      <c r="D2" s="133"/>
      <c r="E2" s="133"/>
      <c r="F2" s="133"/>
      <c r="G2" s="133"/>
      <c r="H2" s="87"/>
      <c r="I2" s="87"/>
      <c r="J2" s="87"/>
      <c r="K2" s="87"/>
      <c r="L2" s="87"/>
      <c r="M2" s="87"/>
    </row>
    <row r="3" spans="1:15" s="85" customFormat="1" ht="15.75" x14ac:dyDescent="0.25">
      <c r="A3" s="130" t="s">
        <v>91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5" s="85" customFormat="1" ht="36" customHeight="1" x14ac:dyDescent="0.25">
      <c r="A4" s="131" t="s">
        <v>92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</row>
    <row r="5" spans="1:15" s="85" customFormat="1" ht="33.75" customHeight="1" x14ac:dyDescent="0.25">
      <c r="A5" s="132" t="s">
        <v>93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</row>
    <row r="6" spans="1:15" ht="15.75" customHeight="1" x14ac:dyDescent="0.25">
      <c r="A6" s="1" t="s">
        <v>0</v>
      </c>
      <c r="B6" s="1" t="s">
        <v>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5" customHeight="1" x14ac:dyDescent="0.25">
      <c r="A7" s="3" t="s">
        <v>2</v>
      </c>
      <c r="B7" s="4" t="s">
        <v>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3" customHeight="1" x14ac:dyDescent="0.25">
      <c r="A8" s="3"/>
      <c r="B8" s="4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1.75" customHeight="1" x14ac:dyDescent="0.25">
      <c r="A9" s="94" t="s">
        <v>4</v>
      </c>
      <c r="B9" s="94" t="s">
        <v>5</v>
      </c>
      <c r="C9" s="94" t="s">
        <v>6</v>
      </c>
      <c r="D9" s="98" t="s">
        <v>7</v>
      </c>
      <c r="E9" s="90"/>
      <c r="F9" s="91"/>
      <c r="G9" s="100" t="s">
        <v>8</v>
      </c>
      <c r="H9" s="98" t="s">
        <v>9</v>
      </c>
      <c r="I9" s="90"/>
      <c r="J9" s="90"/>
      <c r="K9" s="91"/>
      <c r="L9" s="98" t="s">
        <v>10</v>
      </c>
      <c r="M9" s="90"/>
      <c r="N9" s="90"/>
      <c r="O9" s="91"/>
    </row>
    <row r="10" spans="1:15" ht="27.75" customHeight="1" x14ac:dyDescent="0.25">
      <c r="A10" s="99"/>
      <c r="B10" s="99"/>
      <c r="C10" s="99"/>
      <c r="D10" s="5" t="s">
        <v>11</v>
      </c>
      <c r="E10" s="5" t="s">
        <v>12</v>
      </c>
      <c r="F10" s="5" t="s">
        <v>13</v>
      </c>
      <c r="G10" s="97"/>
      <c r="H10" s="5" t="s">
        <v>14</v>
      </c>
      <c r="I10" s="5" t="s">
        <v>15</v>
      </c>
      <c r="J10" s="5" t="s">
        <v>16</v>
      </c>
      <c r="K10" s="5" t="s">
        <v>17</v>
      </c>
      <c r="L10" s="5" t="s">
        <v>18</v>
      </c>
      <c r="M10" s="5" t="s">
        <v>19</v>
      </c>
      <c r="N10" s="5" t="s">
        <v>20</v>
      </c>
      <c r="O10" s="5" t="s">
        <v>21</v>
      </c>
    </row>
    <row r="11" spans="1:15" ht="25.5" customHeight="1" x14ac:dyDescent="0.25">
      <c r="A11" s="6">
        <v>396</v>
      </c>
      <c r="B11" s="7" t="s">
        <v>22</v>
      </c>
      <c r="C11" s="8">
        <v>150</v>
      </c>
      <c r="D11" s="6">
        <v>10.98</v>
      </c>
      <c r="E11" s="6">
        <v>7.68</v>
      </c>
      <c r="F11" s="6">
        <v>58.62</v>
      </c>
      <c r="G11" s="6">
        <v>347.72</v>
      </c>
      <c r="H11" s="6">
        <v>0.2</v>
      </c>
      <c r="I11" s="6">
        <v>1.65</v>
      </c>
      <c r="J11" s="6">
        <v>23.36</v>
      </c>
      <c r="K11" s="6">
        <v>3.59</v>
      </c>
      <c r="L11" s="6">
        <v>168.4</v>
      </c>
      <c r="M11" s="6">
        <v>205.7</v>
      </c>
      <c r="N11" s="6">
        <v>49.9</v>
      </c>
      <c r="O11" s="6">
        <v>1.51</v>
      </c>
    </row>
    <row r="12" spans="1:15" ht="22.5" customHeight="1" x14ac:dyDescent="0.25">
      <c r="A12" s="6" t="s">
        <v>23</v>
      </c>
      <c r="B12" s="9" t="s">
        <v>24</v>
      </c>
      <c r="C12" s="8">
        <v>70</v>
      </c>
      <c r="D12" s="6">
        <v>0.4</v>
      </c>
      <c r="E12" s="6"/>
      <c r="F12" s="6">
        <v>50.12</v>
      </c>
      <c r="G12" s="6">
        <v>201.88</v>
      </c>
      <c r="H12" s="6"/>
      <c r="I12" s="6">
        <v>1</v>
      </c>
      <c r="J12" s="6"/>
      <c r="K12" s="6">
        <v>0.3</v>
      </c>
      <c r="L12" s="6">
        <v>0.8</v>
      </c>
      <c r="M12" s="10">
        <v>12.6</v>
      </c>
      <c r="N12" s="6">
        <v>6.3</v>
      </c>
      <c r="O12" s="6">
        <v>0.3</v>
      </c>
    </row>
    <row r="13" spans="1:15" ht="22.5" customHeight="1" x14ac:dyDescent="0.25">
      <c r="A13" s="6">
        <v>377</v>
      </c>
      <c r="B13" s="11" t="s">
        <v>25</v>
      </c>
      <c r="C13" s="8">
        <v>200</v>
      </c>
      <c r="D13" s="6">
        <v>0.13</v>
      </c>
      <c r="E13" s="6">
        <v>0.02</v>
      </c>
      <c r="F13" s="6">
        <v>9.9</v>
      </c>
      <c r="G13" s="6">
        <v>29.5</v>
      </c>
      <c r="H13" s="6"/>
      <c r="I13" s="6">
        <v>2.8</v>
      </c>
      <c r="J13" s="6"/>
      <c r="K13" s="6">
        <v>0.01</v>
      </c>
      <c r="L13" s="6">
        <v>14.9</v>
      </c>
      <c r="M13" s="6">
        <v>4.3</v>
      </c>
      <c r="N13" s="6">
        <v>2.2999999999999998</v>
      </c>
      <c r="O13" s="6">
        <v>0.34</v>
      </c>
    </row>
    <row r="14" spans="1:15" ht="25.5" customHeight="1" x14ac:dyDescent="0.25">
      <c r="A14" s="81">
        <v>338</v>
      </c>
      <c r="B14" s="82" t="s">
        <v>26</v>
      </c>
      <c r="C14" s="83">
        <v>100</v>
      </c>
      <c r="D14" s="84">
        <v>0.4</v>
      </c>
      <c r="E14" s="84">
        <v>0.4</v>
      </c>
      <c r="F14" s="84">
        <v>9.8000000000000007</v>
      </c>
      <c r="G14" s="84">
        <v>47</v>
      </c>
      <c r="H14" s="84">
        <v>0.02</v>
      </c>
      <c r="I14" s="84">
        <v>10</v>
      </c>
      <c r="J14" s="84" t="s">
        <v>89</v>
      </c>
      <c r="K14" s="84">
        <v>0.2</v>
      </c>
      <c r="L14" s="84">
        <v>16</v>
      </c>
      <c r="M14" s="84">
        <v>11</v>
      </c>
      <c r="N14" s="84">
        <v>9</v>
      </c>
      <c r="O14" s="81">
        <v>2.2000000000000002</v>
      </c>
    </row>
    <row r="15" spans="1:15" x14ac:dyDescent="0.25">
      <c r="A15" s="69"/>
      <c r="B15" s="70" t="s">
        <v>28</v>
      </c>
      <c r="C15" s="71">
        <v>1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</row>
    <row r="16" spans="1:15" ht="15" customHeight="1" x14ac:dyDescent="0.25">
      <c r="A16" s="73" t="s">
        <v>29</v>
      </c>
      <c r="B16" s="73"/>
      <c r="C16" s="73">
        <f>SUM(C11:C14)</f>
        <v>520</v>
      </c>
      <c r="D16" s="73">
        <f t="shared" ref="D16:O16" si="0">SUM(D11:D14)</f>
        <v>11.910000000000002</v>
      </c>
      <c r="E16" s="73">
        <f t="shared" si="0"/>
        <v>8.1</v>
      </c>
      <c r="F16" s="73">
        <f t="shared" si="0"/>
        <v>128.44</v>
      </c>
      <c r="G16" s="73">
        <f t="shared" si="0"/>
        <v>626.1</v>
      </c>
      <c r="H16" s="73">
        <f t="shared" si="0"/>
        <v>0.22</v>
      </c>
      <c r="I16" s="73">
        <f t="shared" si="0"/>
        <v>15.45</v>
      </c>
      <c r="J16" s="73">
        <f t="shared" si="0"/>
        <v>23.36</v>
      </c>
      <c r="K16" s="73">
        <f t="shared" si="0"/>
        <v>4.0999999999999996</v>
      </c>
      <c r="L16" s="73">
        <f t="shared" si="0"/>
        <v>200.10000000000002</v>
      </c>
      <c r="M16" s="73">
        <f t="shared" si="0"/>
        <v>233.6</v>
      </c>
      <c r="N16" s="73">
        <f t="shared" si="0"/>
        <v>67.5</v>
      </c>
      <c r="O16" s="73">
        <f t="shared" si="0"/>
        <v>4.3499999999999996</v>
      </c>
    </row>
    <row r="17" spans="1:15" ht="30.75" customHeight="1" x14ac:dyDescent="0.25">
      <c r="A17" s="18" t="s">
        <v>0</v>
      </c>
      <c r="B17" s="18" t="s">
        <v>30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37.5" customHeight="1" x14ac:dyDescent="0.25">
      <c r="A18" s="19" t="s">
        <v>2</v>
      </c>
      <c r="B18" s="20" t="s">
        <v>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3.75" customHeight="1" x14ac:dyDescent="0.25">
      <c r="A19" s="19"/>
      <c r="B19" s="2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30.75" customHeight="1" x14ac:dyDescent="0.25">
      <c r="A20" s="94" t="s">
        <v>4</v>
      </c>
      <c r="B20" s="94" t="s">
        <v>5</v>
      </c>
      <c r="C20" s="94" t="s">
        <v>6</v>
      </c>
      <c r="D20" s="98" t="s">
        <v>7</v>
      </c>
      <c r="E20" s="90"/>
      <c r="F20" s="91"/>
      <c r="G20" s="100" t="s">
        <v>8</v>
      </c>
      <c r="H20" s="98" t="s">
        <v>9</v>
      </c>
      <c r="I20" s="90"/>
      <c r="J20" s="90"/>
      <c r="K20" s="91"/>
      <c r="L20" s="98" t="s">
        <v>10</v>
      </c>
      <c r="M20" s="90"/>
      <c r="N20" s="90"/>
      <c r="O20" s="91"/>
    </row>
    <row r="21" spans="1:15" ht="21.75" customHeight="1" x14ac:dyDescent="0.25">
      <c r="A21" s="99"/>
      <c r="B21" s="99"/>
      <c r="C21" s="99"/>
      <c r="D21" s="5" t="s">
        <v>11</v>
      </c>
      <c r="E21" s="5" t="s">
        <v>12</v>
      </c>
      <c r="F21" s="5" t="s">
        <v>13</v>
      </c>
      <c r="G21" s="97"/>
      <c r="H21" s="5" t="s">
        <v>14</v>
      </c>
      <c r="I21" s="5" t="s">
        <v>15</v>
      </c>
      <c r="J21" s="5" t="s">
        <v>16</v>
      </c>
      <c r="K21" s="5" t="s">
        <v>17</v>
      </c>
      <c r="L21" s="5" t="s">
        <v>18</v>
      </c>
      <c r="M21" s="5" t="s">
        <v>19</v>
      </c>
      <c r="N21" s="5" t="s">
        <v>20</v>
      </c>
      <c r="O21" s="5" t="s">
        <v>21</v>
      </c>
    </row>
    <row r="22" spans="1:15" ht="36" customHeight="1" x14ac:dyDescent="0.25">
      <c r="A22" s="21" t="s">
        <v>31</v>
      </c>
      <c r="B22" s="22" t="s">
        <v>32</v>
      </c>
      <c r="C22" s="8">
        <v>170</v>
      </c>
      <c r="D22" s="6">
        <v>29.95</v>
      </c>
      <c r="E22" s="6">
        <v>12.8</v>
      </c>
      <c r="F22" s="6">
        <v>59.8</v>
      </c>
      <c r="G22" s="6">
        <v>431.5</v>
      </c>
      <c r="H22" s="6">
        <v>0.06</v>
      </c>
      <c r="I22" s="6">
        <v>2.2000000000000002</v>
      </c>
      <c r="J22" s="6">
        <v>78.900000000000006</v>
      </c>
      <c r="K22" s="6">
        <v>1.7</v>
      </c>
      <c r="L22" s="6">
        <v>252.6</v>
      </c>
      <c r="M22" s="10">
        <v>236.98</v>
      </c>
      <c r="N22" s="6">
        <v>33.6</v>
      </c>
      <c r="O22" s="6">
        <v>1.1599999999999999</v>
      </c>
    </row>
    <row r="23" spans="1:15" ht="21" customHeight="1" x14ac:dyDescent="0.25">
      <c r="A23" s="23"/>
      <c r="B23" s="24" t="s">
        <v>33</v>
      </c>
      <c r="C23" s="8">
        <v>80</v>
      </c>
      <c r="D23" s="6">
        <v>0.45</v>
      </c>
      <c r="E23" s="6"/>
      <c r="F23" s="6">
        <v>57.3</v>
      </c>
      <c r="G23" s="6">
        <v>230.7</v>
      </c>
      <c r="H23" s="6"/>
      <c r="I23" s="6">
        <v>1.1000000000000001</v>
      </c>
      <c r="J23" s="6"/>
      <c r="K23" s="6">
        <v>0.34</v>
      </c>
      <c r="L23" s="6">
        <v>0.9</v>
      </c>
      <c r="M23" s="10">
        <v>14.4</v>
      </c>
      <c r="N23" s="6">
        <v>7.2</v>
      </c>
      <c r="O23" s="6">
        <v>0.34</v>
      </c>
    </row>
    <row r="24" spans="1:15" ht="27.75" customHeight="1" x14ac:dyDescent="0.25">
      <c r="A24" s="12">
        <v>376</v>
      </c>
      <c r="B24" s="25" t="s">
        <v>34</v>
      </c>
      <c r="C24" s="26">
        <v>200</v>
      </c>
      <c r="D24" s="27">
        <v>0.12</v>
      </c>
      <c r="E24" s="27">
        <v>0.02</v>
      </c>
      <c r="F24" s="27">
        <v>7</v>
      </c>
      <c r="G24" s="27">
        <v>28.6</v>
      </c>
      <c r="H24" s="27"/>
      <c r="I24" s="27">
        <v>1.6</v>
      </c>
      <c r="J24" s="27"/>
      <c r="K24" s="27">
        <v>0.01</v>
      </c>
      <c r="L24" s="27">
        <v>15.3</v>
      </c>
      <c r="M24" s="27">
        <v>4.4000000000000004</v>
      </c>
      <c r="N24" s="27">
        <v>2.4</v>
      </c>
      <c r="O24" s="27">
        <v>0.4</v>
      </c>
    </row>
    <row r="25" spans="1:15" ht="15.75" x14ac:dyDescent="0.25">
      <c r="A25" s="6" t="s">
        <v>23</v>
      </c>
      <c r="B25" s="11" t="s">
        <v>35</v>
      </c>
      <c r="C25" s="8">
        <v>50</v>
      </c>
      <c r="D25" s="6">
        <v>3.7</v>
      </c>
      <c r="E25" s="6">
        <v>1.4</v>
      </c>
      <c r="F25" s="6">
        <v>25.85</v>
      </c>
      <c r="G25" s="6">
        <v>143</v>
      </c>
      <c r="H25" s="6">
        <v>0.5</v>
      </c>
      <c r="I25" s="6" t="s">
        <v>27</v>
      </c>
      <c r="J25" s="6" t="s">
        <v>27</v>
      </c>
      <c r="K25" s="6">
        <v>0.46</v>
      </c>
      <c r="L25" s="6">
        <v>8.1</v>
      </c>
      <c r="M25" s="6">
        <v>43.5</v>
      </c>
      <c r="N25" s="6">
        <v>16.5</v>
      </c>
      <c r="O25" s="6">
        <v>0.56000000000000005</v>
      </c>
    </row>
    <row r="26" spans="1:15" ht="15.75" x14ac:dyDescent="0.25">
      <c r="A26" s="6"/>
      <c r="B26" s="11" t="s">
        <v>28</v>
      </c>
      <c r="C26" s="28">
        <v>1</v>
      </c>
      <c r="D26" s="29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7.25" customHeight="1" x14ac:dyDescent="0.25">
      <c r="A27" s="16" t="s">
        <v>29</v>
      </c>
      <c r="B27" s="17"/>
      <c r="C27" s="16">
        <f>SUM(C22:C25)</f>
        <v>500</v>
      </c>
      <c r="D27" s="16">
        <f t="shared" ref="D27:O27" si="1">SUM(D22:D25)</f>
        <v>34.22</v>
      </c>
      <c r="E27" s="16">
        <f t="shared" si="1"/>
        <v>14.22</v>
      </c>
      <c r="F27" s="16">
        <f t="shared" si="1"/>
        <v>149.94999999999999</v>
      </c>
      <c r="G27" s="16">
        <f t="shared" si="1"/>
        <v>833.80000000000007</v>
      </c>
      <c r="H27" s="16">
        <f t="shared" si="1"/>
        <v>0.56000000000000005</v>
      </c>
      <c r="I27" s="16">
        <f t="shared" si="1"/>
        <v>4.9000000000000004</v>
      </c>
      <c r="J27" s="16">
        <f t="shared" si="1"/>
        <v>78.900000000000006</v>
      </c>
      <c r="K27" s="16">
        <f t="shared" si="1"/>
        <v>2.5099999999999998</v>
      </c>
      <c r="L27" s="16">
        <f t="shared" si="1"/>
        <v>276.90000000000003</v>
      </c>
      <c r="M27" s="16">
        <f t="shared" si="1"/>
        <v>299.27999999999997</v>
      </c>
      <c r="N27" s="16">
        <f t="shared" si="1"/>
        <v>59.7</v>
      </c>
      <c r="O27" s="16">
        <f t="shared" si="1"/>
        <v>2.46</v>
      </c>
    </row>
    <row r="28" spans="1:15" ht="36" customHeight="1" x14ac:dyDescent="0.25">
      <c r="A28" s="18" t="s">
        <v>36</v>
      </c>
      <c r="B28" s="18" t="s">
        <v>37</v>
      </c>
    </row>
    <row r="29" spans="1:15" ht="30" customHeight="1" x14ac:dyDescent="0.25">
      <c r="A29" s="18" t="s">
        <v>2</v>
      </c>
      <c r="B29" s="18" t="s">
        <v>3</v>
      </c>
    </row>
    <row r="30" spans="1:15" ht="15.75" customHeight="1" x14ac:dyDescent="0.25">
      <c r="A30" s="89" t="s">
        <v>4</v>
      </c>
      <c r="B30" s="89" t="s">
        <v>5</v>
      </c>
      <c r="C30" s="89" t="s">
        <v>6</v>
      </c>
      <c r="D30" s="89" t="s">
        <v>7</v>
      </c>
      <c r="E30" s="90"/>
      <c r="F30" s="91"/>
      <c r="G30" s="96" t="s">
        <v>8</v>
      </c>
      <c r="H30" s="89" t="s">
        <v>9</v>
      </c>
      <c r="I30" s="90"/>
      <c r="J30" s="90"/>
      <c r="K30" s="91"/>
      <c r="L30" s="89" t="s">
        <v>10</v>
      </c>
      <c r="M30" s="90"/>
      <c r="N30" s="90"/>
      <c r="O30" s="91"/>
    </row>
    <row r="31" spans="1:15" ht="30.75" customHeight="1" x14ac:dyDescent="0.25">
      <c r="A31" s="99"/>
      <c r="B31" s="99"/>
      <c r="C31" s="99"/>
      <c r="D31" s="5" t="s">
        <v>11</v>
      </c>
      <c r="E31" s="5" t="s">
        <v>12</v>
      </c>
      <c r="F31" s="5" t="s">
        <v>13</v>
      </c>
      <c r="G31" s="97"/>
      <c r="H31" s="5" t="s">
        <v>14</v>
      </c>
      <c r="I31" s="5" t="s">
        <v>15</v>
      </c>
      <c r="J31" s="5" t="s">
        <v>16</v>
      </c>
      <c r="K31" s="5" t="s">
        <v>17</v>
      </c>
      <c r="L31" s="5" t="s">
        <v>18</v>
      </c>
      <c r="M31" s="5" t="s">
        <v>19</v>
      </c>
      <c r="N31" s="5" t="s">
        <v>20</v>
      </c>
      <c r="O31" s="5" t="s">
        <v>21</v>
      </c>
    </row>
    <row r="32" spans="1:15" ht="32.25" customHeight="1" x14ac:dyDescent="0.25">
      <c r="A32" s="30">
        <v>210</v>
      </c>
      <c r="B32" s="31" t="s">
        <v>38</v>
      </c>
      <c r="C32" s="32">
        <v>180</v>
      </c>
      <c r="D32" s="12">
        <v>16.7</v>
      </c>
      <c r="E32" s="12">
        <v>29.8</v>
      </c>
      <c r="F32" s="12">
        <v>3.2</v>
      </c>
      <c r="G32" s="33">
        <v>347.6</v>
      </c>
      <c r="H32" s="12">
        <v>0.09</v>
      </c>
      <c r="I32" s="12" t="s">
        <v>39</v>
      </c>
      <c r="J32" s="12">
        <v>310.3</v>
      </c>
      <c r="K32" s="12">
        <v>0.7</v>
      </c>
      <c r="L32" s="12">
        <v>123.7</v>
      </c>
      <c r="M32" s="12">
        <v>270</v>
      </c>
      <c r="N32" s="12">
        <v>19.399999999999999</v>
      </c>
      <c r="O32" s="12">
        <v>3.2</v>
      </c>
    </row>
    <row r="33" spans="1:15" ht="27" customHeight="1" x14ac:dyDescent="0.25">
      <c r="A33" s="12" t="s">
        <v>23</v>
      </c>
      <c r="B33" s="25" t="s">
        <v>40</v>
      </c>
      <c r="C33" s="26">
        <v>40</v>
      </c>
      <c r="D33" s="12">
        <v>1.7</v>
      </c>
      <c r="E33" s="12">
        <v>0.13</v>
      </c>
      <c r="F33" s="12">
        <v>4.9000000000000004</v>
      </c>
      <c r="G33" s="12">
        <v>28</v>
      </c>
      <c r="H33" s="12"/>
      <c r="I33" s="12">
        <v>3.9</v>
      </c>
      <c r="J33" s="12">
        <v>10.8</v>
      </c>
      <c r="K33" s="12"/>
      <c r="L33" s="12">
        <v>14.4</v>
      </c>
      <c r="M33" s="12">
        <v>26.8</v>
      </c>
      <c r="N33" s="12">
        <v>6.8</v>
      </c>
      <c r="O33" s="12">
        <v>0.4</v>
      </c>
    </row>
    <row r="34" spans="1:15" ht="24" customHeight="1" x14ac:dyDescent="0.25">
      <c r="A34" s="6">
        <v>377</v>
      </c>
      <c r="B34" s="11" t="s">
        <v>25</v>
      </c>
      <c r="C34" s="8">
        <v>200</v>
      </c>
      <c r="D34" s="6">
        <v>0.13</v>
      </c>
      <c r="E34" s="6">
        <v>0.02</v>
      </c>
      <c r="F34" s="6">
        <v>9.9</v>
      </c>
      <c r="G34" s="6">
        <v>29.5</v>
      </c>
      <c r="H34" s="6"/>
      <c r="I34" s="6">
        <v>2.8</v>
      </c>
      <c r="J34" s="6"/>
      <c r="K34" s="6">
        <v>0.01</v>
      </c>
      <c r="L34" s="6">
        <v>14.9</v>
      </c>
      <c r="M34" s="6">
        <v>4.3</v>
      </c>
      <c r="N34" s="6">
        <v>2.2999999999999998</v>
      </c>
      <c r="O34" s="6">
        <v>0.34</v>
      </c>
    </row>
    <row r="35" spans="1:15" ht="15.75" customHeight="1" x14ac:dyDescent="0.25">
      <c r="A35" s="12" t="s">
        <v>23</v>
      </c>
      <c r="B35" s="11" t="s">
        <v>35</v>
      </c>
      <c r="C35" s="8">
        <v>40</v>
      </c>
      <c r="D35" s="6">
        <v>3.16</v>
      </c>
      <c r="E35" s="6">
        <v>0.4</v>
      </c>
      <c r="F35" s="6">
        <v>19.32</v>
      </c>
      <c r="G35" s="6">
        <v>93.52</v>
      </c>
      <c r="H35" s="6">
        <v>0.04</v>
      </c>
      <c r="I35" s="6"/>
      <c r="J35" s="6"/>
      <c r="K35" s="6">
        <v>0.52</v>
      </c>
      <c r="L35" s="6">
        <v>8.1199999999999992</v>
      </c>
      <c r="M35" s="6">
        <v>34.799999999999997</v>
      </c>
      <c r="N35" s="6">
        <v>12.12</v>
      </c>
      <c r="O35" s="6">
        <v>0.44</v>
      </c>
    </row>
    <row r="36" spans="1:15" ht="15.75" customHeight="1" x14ac:dyDescent="0.25">
      <c r="A36" s="12" t="s">
        <v>23</v>
      </c>
      <c r="B36" s="11" t="s">
        <v>88</v>
      </c>
      <c r="C36" s="8">
        <v>40</v>
      </c>
      <c r="D36" s="6">
        <v>0.18</v>
      </c>
      <c r="E36" s="6">
        <v>0.6</v>
      </c>
      <c r="F36" s="6">
        <v>10.4</v>
      </c>
      <c r="G36" s="6">
        <v>56</v>
      </c>
      <c r="H36" s="6">
        <v>0.02</v>
      </c>
      <c r="I36" s="6"/>
      <c r="J36" s="6"/>
      <c r="K36" s="6">
        <v>0.48</v>
      </c>
      <c r="L36" s="6">
        <v>12.2</v>
      </c>
      <c r="M36" s="6">
        <v>56.6</v>
      </c>
      <c r="N36" s="6">
        <v>12.12</v>
      </c>
      <c r="O36" s="6">
        <v>0.16</v>
      </c>
    </row>
    <row r="37" spans="1:15" ht="21" customHeight="1" x14ac:dyDescent="0.25">
      <c r="A37" s="69" t="s">
        <v>23</v>
      </c>
      <c r="B37" s="77" t="s">
        <v>28</v>
      </c>
      <c r="C37" s="78">
        <v>1</v>
      </c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</row>
    <row r="38" spans="1:15" ht="15" customHeight="1" x14ac:dyDescent="0.25">
      <c r="A38" s="126" t="s">
        <v>42</v>
      </c>
      <c r="B38" s="126"/>
      <c r="C38" s="73">
        <f>SUM(C32:C36)</f>
        <v>500</v>
      </c>
      <c r="D38" s="73">
        <f t="shared" ref="D38:O38" si="2">SUM(D32:D36)</f>
        <v>21.869999999999997</v>
      </c>
      <c r="E38" s="73">
        <f t="shared" si="2"/>
        <v>30.95</v>
      </c>
      <c r="F38" s="73">
        <f t="shared" si="2"/>
        <v>47.72</v>
      </c>
      <c r="G38" s="73">
        <f t="shared" si="2"/>
        <v>554.62</v>
      </c>
      <c r="H38" s="73">
        <f t="shared" si="2"/>
        <v>0.15</v>
      </c>
      <c r="I38" s="73">
        <f t="shared" si="2"/>
        <v>6.6999999999999993</v>
      </c>
      <c r="J38" s="73">
        <f t="shared" si="2"/>
        <v>321.10000000000002</v>
      </c>
      <c r="K38" s="73">
        <f t="shared" si="2"/>
        <v>1.71</v>
      </c>
      <c r="L38" s="73">
        <f t="shared" si="2"/>
        <v>173.32</v>
      </c>
      <c r="M38" s="73">
        <f t="shared" si="2"/>
        <v>392.50000000000006</v>
      </c>
      <c r="N38" s="73">
        <f t="shared" si="2"/>
        <v>52.739999999999995</v>
      </c>
      <c r="O38" s="73">
        <f t="shared" si="2"/>
        <v>4.54</v>
      </c>
    </row>
    <row r="39" spans="1:15" ht="18" customHeight="1" x14ac:dyDescent="0.25">
      <c r="A39" s="18" t="s">
        <v>0</v>
      </c>
      <c r="B39" s="18" t="s">
        <v>43</v>
      </c>
    </row>
    <row r="40" spans="1:15" ht="23.25" customHeight="1" x14ac:dyDescent="0.25">
      <c r="A40" s="124" t="s">
        <v>2</v>
      </c>
      <c r="B40" s="125" t="s">
        <v>3</v>
      </c>
    </row>
    <row r="41" spans="1:15" hidden="1" x14ac:dyDescent="0.25">
      <c r="A41" s="124"/>
      <c r="B41" s="125"/>
    </row>
    <row r="42" spans="1:15" x14ac:dyDescent="0.25">
      <c r="A42" s="89" t="s">
        <v>4</v>
      </c>
      <c r="B42" s="89" t="s">
        <v>5</v>
      </c>
      <c r="C42" s="89" t="s">
        <v>6</v>
      </c>
      <c r="D42" s="89" t="s">
        <v>7</v>
      </c>
      <c r="E42" s="90"/>
      <c r="F42" s="91"/>
      <c r="G42" s="96" t="s">
        <v>8</v>
      </c>
      <c r="H42" s="89" t="s">
        <v>9</v>
      </c>
      <c r="I42" s="90"/>
      <c r="J42" s="90"/>
      <c r="K42" s="91"/>
      <c r="L42" s="89" t="s">
        <v>10</v>
      </c>
      <c r="M42" s="90"/>
      <c r="N42" s="90"/>
      <c r="O42" s="91"/>
    </row>
    <row r="43" spans="1:15" ht="34.5" customHeight="1" x14ac:dyDescent="0.25">
      <c r="A43" s="99"/>
      <c r="B43" s="99"/>
      <c r="C43" s="99"/>
      <c r="D43" s="5" t="s">
        <v>11</v>
      </c>
      <c r="E43" s="5" t="s">
        <v>12</v>
      </c>
      <c r="F43" s="5" t="s">
        <v>13</v>
      </c>
      <c r="G43" s="97"/>
      <c r="H43" s="5" t="s">
        <v>14</v>
      </c>
      <c r="I43" s="5" t="s">
        <v>15</v>
      </c>
      <c r="J43" s="5" t="s">
        <v>16</v>
      </c>
      <c r="K43" s="5" t="s">
        <v>17</v>
      </c>
      <c r="L43" s="5" t="s">
        <v>18</v>
      </c>
      <c r="M43" s="5" t="s">
        <v>19</v>
      </c>
      <c r="N43" s="5" t="s">
        <v>20</v>
      </c>
      <c r="O43" s="5" t="s">
        <v>21</v>
      </c>
    </row>
    <row r="44" spans="1:15" ht="33.75" customHeight="1" x14ac:dyDescent="0.25">
      <c r="A44" s="34">
        <v>204</v>
      </c>
      <c r="B44" s="7" t="s">
        <v>44</v>
      </c>
      <c r="C44" s="8">
        <v>170</v>
      </c>
      <c r="D44" s="6">
        <v>6.1</v>
      </c>
      <c r="E44" s="6">
        <v>16.2</v>
      </c>
      <c r="F44" s="6">
        <v>34.4</v>
      </c>
      <c r="G44" s="6">
        <v>228.9</v>
      </c>
      <c r="H44" s="6">
        <v>0.06</v>
      </c>
      <c r="I44" s="6">
        <v>0</v>
      </c>
      <c r="J44" s="6">
        <v>32.4</v>
      </c>
      <c r="K44" s="6">
        <v>0.85</v>
      </c>
      <c r="L44" s="6">
        <v>13.8</v>
      </c>
      <c r="M44" s="6">
        <v>42.6</v>
      </c>
      <c r="N44" s="6">
        <v>9.3000000000000007</v>
      </c>
      <c r="O44" s="6">
        <v>0.9</v>
      </c>
    </row>
    <row r="45" spans="1:15" ht="22.5" customHeight="1" x14ac:dyDescent="0.25">
      <c r="A45" s="35"/>
      <c r="B45" s="9" t="s">
        <v>45</v>
      </c>
      <c r="C45" s="28">
        <v>10</v>
      </c>
      <c r="D45" s="29">
        <v>2.3199999999999998</v>
      </c>
      <c r="E45" s="6">
        <v>2.95</v>
      </c>
      <c r="F45" s="6" t="s">
        <v>41</v>
      </c>
      <c r="G45" s="6">
        <v>36</v>
      </c>
      <c r="H45" s="6">
        <v>6.0000000000000001E-3</v>
      </c>
      <c r="I45" s="6">
        <v>0.08</v>
      </c>
      <c r="J45" s="6">
        <v>26</v>
      </c>
      <c r="K45" s="6">
        <v>0.05</v>
      </c>
      <c r="L45" s="6">
        <v>88</v>
      </c>
      <c r="M45" s="6">
        <v>50</v>
      </c>
      <c r="N45" s="6">
        <v>3.5</v>
      </c>
      <c r="O45" s="6">
        <v>0.1</v>
      </c>
    </row>
    <row r="46" spans="1:15" ht="27.75" customHeight="1" x14ac:dyDescent="0.25">
      <c r="A46" s="12">
        <v>376</v>
      </c>
      <c r="B46" s="11" t="s">
        <v>34</v>
      </c>
      <c r="C46" s="8">
        <v>200</v>
      </c>
      <c r="D46" s="12">
        <v>0.12</v>
      </c>
      <c r="E46" s="12">
        <v>0.02</v>
      </c>
      <c r="F46" s="12">
        <v>7</v>
      </c>
      <c r="G46" s="12">
        <v>28.6</v>
      </c>
      <c r="H46" s="12"/>
      <c r="I46" s="12">
        <v>1.6</v>
      </c>
      <c r="J46" s="12"/>
      <c r="K46" s="12">
        <v>0.01</v>
      </c>
      <c r="L46" s="12">
        <v>15.3</v>
      </c>
      <c r="M46" s="12">
        <v>4.4000000000000004</v>
      </c>
      <c r="N46" s="12">
        <v>2.4</v>
      </c>
      <c r="O46" s="12">
        <v>0.4</v>
      </c>
    </row>
    <row r="47" spans="1:15" ht="19.5" customHeight="1" x14ac:dyDescent="0.25">
      <c r="A47" s="6" t="s">
        <v>23</v>
      </c>
      <c r="B47" s="11" t="s">
        <v>35</v>
      </c>
      <c r="C47" s="8">
        <v>50</v>
      </c>
      <c r="D47" s="6">
        <v>3.7</v>
      </c>
      <c r="E47" s="6">
        <v>1.4</v>
      </c>
      <c r="F47" s="6">
        <v>25.85</v>
      </c>
      <c r="G47" s="6">
        <v>143</v>
      </c>
      <c r="H47" s="6">
        <v>0.5</v>
      </c>
      <c r="I47" s="6" t="s">
        <v>41</v>
      </c>
      <c r="J47" s="6" t="s">
        <v>41</v>
      </c>
      <c r="K47" s="6">
        <v>0.46</v>
      </c>
      <c r="L47" s="6">
        <v>8.1</v>
      </c>
      <c r="M47" s="6">
        <v>43.5</v>
      </c>
      <c r="N47" s="6">
        <v>16.5</v>
      </c>
      <c r="O47" s="6">
        <v>0.56000000000000005</v>
      </c>
    </row>
    <row r="48" spans="1:15" ht="24" customHeight="1" x14ac:dyDescent="0.25">
      <c r="A48" s="81">
        <v>338</v>
      </c>
      <c r="B48" s="82" t="s">
        <v>26</v>
      </c>
      <c r="C48" s="83">
        <v>100</v>
      </c>
      <c r="D48" s="84">
        <v>0.4</v>
      </c>
      <c r="E48" s="84">
        <v>0.4</v>
      </c>
      <c r="F48" s="84">
        <v>9.8000000000000007</v>
      </c>
      <c r="G48" s="84">
        <v>47</v>
      </c>
      <c r="H48" s="84">
        <v>0.02</v>
      </c>
      <c r="I48" s="84">
        <v>10</v>
      </c>
      <c r="J48" s="84" t="s">
        <v>89</v>
      </c>
      <c r="K48" s="84">
        <v>0.2</v>
      </c>
      <c r="L48" s="84">
        <v>16</v>
      </c>
      <c r="M48" s="84">
        <v>11</v>
      </c>
      <c r="N48" s="84">
        <v>9</v>
      </c>
      <c r="O48" s="81">
        <v>2.2000000000000002</v>
      </c>
    </row>
    <row r="49" spans="1:15" x14ac:dyDescent="0.25">
      <c r="A49" s="69"/>
      <c r="B49" s="70" t="s">
        <v>28</v>
      </c>
      <c r="C49" s="71">
        <v>1</v>
      </c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</row>
    <row r="50" spans="1:15" ht="15" customHeight="1" x14ac:dyDescent="0.25">
      <c r="A50" s="122" t="s">
        <v>46</v>
      </c>
      <c r="B50" s="122"/>
      <c r="C50" s="73">
        <f>SUM(C44:C48)</f>
        <v>530</v>
      </c>
      <c r="D50" s="73">
        <f t="shared" ref="D50:O50" si="3">SUM(D44:D48)</f>
        <v>12.639999999999999</v>
      </c>
      <c r="E50" s="73">
        <f t="shared" si="3"/>
        <v>20.969999999999995</v>
      </c>
      <c r="F50" s="73">
        <f t="shared" si="3"/>
        <v>77.05</v>
      </c>
      <c r="G50" s="73">
        <f t="shared" si="3"/>
        <v>483.5</v>
      </c>
      <c r="H50" s="73">
        <f t="shared" si="3"/>
        <v>0.58600000000000008</v>
      </c>
      <c r="I50" s="73">
        <f t="shared" si="3"/>
        <v>11.68</v>
      </c>
      <c r="J50" s="73">
        <f t="shared" si="3"/>
        <v>58.4</v>
      </c>
      <c r="K50" s="73">
        <f t="shared" si="3"/>
        <v>1.57</v>
      </c>
      <c r="L50" s="73">
        <f t="shared" si="3"/>
        <v>141.19999999999999</v>
      </c>
      <c r="M50" s="73">
        <f t="shared" si="3"/>
        <v>151.5</v>
      </c>
      <c r="N50" s="73">
        <f t="shared" si="3"/>
        <v>40.700000000000003</v>
      </c>
      <c r="O50" s="73">
        <f t="shared" si="3"/>
        <v>4.16</v>
      </c>
    </row>
    <row r="51" spans="1:15" ht="30.75" customHeight="1" x14ac:dyDescent="0.25">
      <c r="A51" s="18" t="s">
        <v>0</v>
      </c>
      <c r="B51" s="18" t="s">
        <v>47</v>
      </c>
    </row>
    <row r="52" spans="1:15" x14ac:dyDescent="0.25">
      <c r="A52" s="124" t="s">
        <v>2</v>
      </c>
      <c r="B52" s="125" t="s">
        <v>3</v>
      </c>
    </row>
    <row r="53" spans="1:15" ht="16.5" customHeight="1" x14ac:dyDescent="0.25">
      <c r="A53" s="124"/>
      <c r="B53" s="125"/>
    </row>
    <row r="54" spans="1:15" x14ac:dyDescent="0.25">
      <c r="A54" s="94" t="s">
        <v>4</v>
      </c>
      <c r="B54" s="94" t="s">
        <v>5</v>
      </c>
      <c r="C54" s="94" t="s">
        <v>6</v>
      </c>
      <c r="D54" s="89" t="s">
        <v>7</v>
      </c>
      <c r="E54" s="90"/>
      <c r="F54" s="91"/>
      <c r="G54" s="96" t="s">
        <v>8</v>
      </c>
      <c r="H54" s="89" t="s">
        <v>9</v>
      </c>
      <c r="I54" s="90"/>
      <c r="J54" s="90"/>
      <c r="K54" s="91"/>
      <c r="L54" s="89" t="s">
        <v>10</v>
      </c>
      <c r="M54" s="90"/>
      <c r="N54" s="90"/>
      <c r="O54" s="91"/>
    </row>
    <row r="55" spans="1:15" ht="33.75" customHeight="1" x14ac:dyDescent="0.25">
      <c r="A55" s="95"/>
      <c r="B55" s="95"/>
      <c r="C55" s="95"/>
      <c r="D55" s="5" t="s">
        <v>11</v>
      </c>
      <c r="E55" s="5" t="s">
        <v>12</v>
      </c>
      <c r="F55" s="5" t="s">
        <v>13</v>
      </c>
      <c r="G55" s="97"/>
      <c r="H55" s="5" t="s">
        <v>14</v>
      </c>
      <c r="I55" s="5" t="s">
        <v>15</v>
      </c>
      <c r="J55" s="5" t="s">
        <v>16</v>
      </c>
      <c r="K55" s="5" t="s">
        <v>17</v>
      </c>
      <c r="L55" s="5" t="s">
        <v>18</v>
      </c>
      <c r="M55" s="5" t="s">
        <v>19</v>
      </c>
      <c r="N55" s="5" t="s">
        <v>20</v>
      </c>
      <c r="O55" s="5" t="s">
        <v>21</v>
      </c>
    </row>
    <row r="56" spans="1:15" ht="43.5" customHeight="1" x14ac:dyDescent="0.25">
      <c r="A56" s="6">
        <v>175</v>
      </c>
      <c r="B56" s="11" t="s">
        <v>48</v>
      </c>
      <c r="C56" s="8">
        <v>250</v>
      </c>
      <c r="D56" s="6">
        <v>6.9</v>
      </c>
      <c r="E56" s="6">
        <v>12.7</v>
      </c>
      <c r="F56" s="6">
        <v>49.4</v>
      </c>
      <c r="G56" s="6">
        <v>340.9</v>
      </c>
      <c r="H56" s="6">
        <v>0.1</v>
      </c>
      <c r="I56" s="6">
        <v>1.1000000000000001</v>
      </c>
      <c r="J56" s="6">
        <v>62.3</v>
      </c>
      <c r="K56" s="6">
        <v>0.2</v>
      </c>
      <c r="L56" s="6">
        <v>151.6</v>
      </c>
      <c r="M56" s="6">
        <v>178</v>
      </c>
      <c r="N56" s="6">
        <v>42.3</v>
      </c>
      <c r="O56" s="6">
        <v>0.9</v>
      </c>
    </row>
    <row r="57" spans="1:15" ht="23.25" customHeight="1" x14ac:dyDescent="0.25">
      <c r="A57" s="6">
        <v>382</v>
      </c>
      <c r="B57" s="11" t="s">
        <v>49</v>
      </c>
      <c r="C57" s="8">
        <v>200</v>
      </c>
      <c r="D57" s="12">
        <v>6.5</v>
      </c>
      <c r="E57" s="12">
        <v>1.3</v>
      </c>
      <c r="F57" s="12">
        <v>19</v>
      </c>
      <c r="G57" s="12">
        <v>94.7</v>
      </c>
      <c r="H57" s="12">
        <v>0.05</v>
      </c>
      <c r="I57" s="12">
        <v>1.2</v>
      </c>
      <c r="J57" s="12">
        <v>21.96</v>
      </c>
      <c r="K57" s="12" t="s">
        <v>39</v>
      </c>
      <c r="L57" s="12">
        <v>119.9</v>
      </c>
      <c r="M57" s="12">
        <v>112.1</v>
      </c>
      <c r="N57" s="12">
        <v>23</v>
      </c>
      <c r="O57" s="12">
        <v>1.8</v>
      </c>
    </row>
    <row r="58" spans="1:15" ht="17.25" customHeight="1" x14ac:dyDescent="0.25">
      <c r="A58" s="6" t="s">
        <v>23</v>
      </c>
      <c r="B58" s="11" t="s">
        <v>35</v>
      </c>
      <c r="C58" s="8">
        <v>50</v>
      </c>
      <c r="D58" s="6">
        <v>3.7</v>
      </c>
      <c r="E58" s="6">
        <v>1.4</v>
      </c>
      <c r="F58" s="6">
        <v>25.85</v>
      </c>
      <c r="G58" s="6">
        <v>143</v>
      </c>
      <c r="H58" s="6">
        <v>0.5</v>
      </c>
      <c r="I58" s="6" t="s">
        <v>41</v>
      </c>
      <c r="J58" s="6" t="s">
        <v>41</v>
      </c>
      <c r="K58" s="6">
        <v>0.46</v>
      </c>
      <c r="L58" s="6">
        <v>8.1</v>
      </c>
      <c r="M58" s="6">
        <v>43.5</v>
      </c>
      <c r="N58" s="6">
        <v>16.5</v>
      </c>
      <c r="O58" s="6">
        <v>0.56000000000000005</v>
      </c>
    </row>
    <row r="59" spans="1:15" ht="17.25" customHeight="1" x14ac:dyDescent="0.25">
      <c r="A59" s="69"/>
      <c r="B59" s="70" t="s">
        <v>28</v>
      </c>
      <c r="C59" s="71"/>
      <c r="D59" s="80"/>
      <c r="E59" s="80"/>
      <c r="F59" s="80"/>
      <c r="G59" s="80"/>
      <c r="H59" s="72"/>
      <c r="I59" s="72"/>
      <c r="J59" s="72"/>
      <c r="K59" s="72"/>
      <c r="L59" s="72"/>
      <c r="M59" s="72"/>
      <c r="N59" s="72"/>
      <c r="O59" s="15"/>
    </row>
    <row r="60" spans="1:15" ht="15" customHeight="1" x14ac:dyDescent="0.25">
      <c r="A60" s="126" t="s">
        <v>50</v>
      </c>
      <c r="B60" s="126"/>
      <c r="C60" s="73">
        <f>SUM(C56:C58)</f>
        <v>500</v>
      </c>
      <c r="D60" s="73">
        <f t="shared" ref="D60:O60" si="4">SUM(D56:D58)</f>
        <v>17.100000000000001</v>
      </c>
      <c r="E60" s="73">
        <f t="shared" si="4"/>
        <v>15.4</v>
      </c>
      <c r="F60" s="73">
        <f t="shared" si="4"/>
        <v>94.25</v>
      </c>
      <c r="G60" s="73">
        <f t="shared" si="4"/>
        <v>578.59999999999991</v>
      </c>
      <c r="H60" s="73">
        <f t="shared" si="4"/>
        <v>0.65</v>
      </c>
      <c r="I60" s="73">
        <f t="shared" si="4"/>
        <v>2.2999999999999998</v>
      </c>
      <c r="J60" s="73">
        <f t="shared" si="4"/>
        <v>84.259999999999991</v>
      </c>
      <c r="K60" s="73">
        <f t="shared" si="4"/>
        <v>0.66</v>
      </c>
      <c r="L60" s="73">
        <f t="shared" si="4"/>
        <v>279.60000000000002</v>
      </c>
      <c r="M60" s="73">
        <f t="shared" si="4"/>
        <v>333.6</v>
      </c>
      <c r="N60" s="73">
        <f t="shared" si="4"/>
        <v>81.8</v>
      </c>
      <c r="O60" s="79">
        <f t="shared" si="4"/>
        <v>3.2600000000000002</v>
      </c>
    </row>
    <row r="61" spans="1:15" ht="26.25" customHeight="1" x14ac:dyDescent="0.25">
      <c r="A61" s="18" t="s">
        <v>0</v>
      </c>
      <c r="B61" s="18" t="s">
        <v>51</v>
      </c>
    </row>
    <row r="62" spans="1:15" ht="19.5" customHeight="1" x14ac:dyDescent="0.25">
      <c r="A62" s="124" t="s">
        <v>2</v>
      </c>
      <c r="B62" s="125" t="s">
        <v>52</v>
      </c>
    </row>
    <row r="63" spans="1:15" ht="12.75" customHeight="1" x14ac:dyDescent="0.25">
      <c r="A63" s="124"/>
      <c r="B63" s="125"/>
    </row>
    <row r="64" spans="1:15" ht="16.5" customHeight="1" x14ac:dyDescent="0.25">
      <c r="A64" s="129" t="s">
        <v>4</v>
      </c>
      <c r="B64" s="129" t="s">
        <v>5</v>
      </c>
      <c r="C64" s="129" t="s">
        <v>6</v>
      </c>
      <c r="D64" s="91" t="s">
        <v>7</v>
      </c>
      <c r="E64" s="90"/>
      <c r="F64" s="91"/>
      <c r="G64" s="96" t="s">
        <v>8</v>
      </c>
      <c r="H64" s="89" t="s">
        <v>9</v>
      </c>
      <c r="I64" s="90"/>
      <c r="J64" s="90"/>
      <c r="K64" s="91"/>
      <c r="L64" s="89" t="s">
        <v>10</v>
      </c>
      <c r="M64" s="90"/>
      <c r="N64" s="90"/>
      <c r="O64" s="91"/>
    </row>
    <row r="65" spans="1:15" ht="31.5" customHeight="1" x14ac:dyDescent="0.25">
      <c r="A65" s="129"/>
      <c r="B65" s="129"/>
      <c r="C65" s="129"/>
      <c r="D65" s="74" t="s">
        <v>11</v>
      </c>
      <c r="E65" s="5" t="s">
        <v>12</v>
      </c>
      <c r="F65" s="5" t="s">
        <v>13</v>
      </c>
      <c r="G65" s="97"/>
      <c r="H65" s="5" t="s">
        <v>14</v>
      </c>
      <c r="I65" s="5" t="s">
        <v>15</v>
      </c>
      <c r="J65" s="5" t="s">
        <v>16</v>
      </c>
      <c r="K65" s="5" t="s">
        <v>17</v>
      </c>
      <c r="L65" s="5" t="s">
        <v>18</v>
      </c>
      <c r="M65" s="5" t="s">
        <v>19</v>
      </c>
      <c r="N65" s="5" t="s">
        <v>20</v>
      </c>
      <c r="O65" s="5" t="s">
        <v>21</v>
      </c>
    </row>
    <row r="66" spans="1:15" ht="16.5" customHeight="1" x14ac:dyDescent="0.25">
      <c r="A66" s="75">
        <v>401</v>
      </c>
      <c r="B66" s="36" t="s">
        <v>53</v>
      </c>
      <c r="C66" s="76">
        <v>150</v>
      </c>
      <c r="D66" s="12">
        <v>11.5</v>
      </c>
      <c r="E66" s="12">
        <v>11.48</v>
      </c>
      <c r="F66" s="12">
        <v>61.49</v>
      </c>
      <c r="G66" s="12">
        <v>397.5</v>
      </c>
      <c r="H66" s="12">
        <v>0.23</v>
      </c>
      <c r="I66" s="12">
        <v>0.55000000000000004</v>
      </c>
      <c r="J66" s="12">
        <v>27.5</v>
      </c>
      <c r="K66" s="12">
        <v>5.3</v>
      </c>
      <c r="L66" s="12">
        <v>125.73</v>
      </c>
      <c r="M66" s="12">
        <v>185.3</v>
      </c>
      <c r="N66" s="12">
        <v>48.86</v>
      </c>
      <c r="O66" s="12">
        <v>2.09</v>
      </c>
    </row>
    <row r="67" spans="1:15" ht="19.350000000000001" customHeight="1" x14ac:dyDescent="0.25">
      <c r="A67" s="37"/>
      <c r="B67" s="38" t="s">
        <v>33</v>
      </c>
      <c r="C67" s="8">
        <v>60</v>
      </c>
      <c r="D67" s="6">
        <v>0.34</v>
      </c>
      <c r="E67" s="6"/>
      <c r="F67" s="6">
        <v>42.9</v>
      </c>
      <c r="G67" s="6">
        <v>173</v>
      </c>
      <c r="H67" s="6"/>
      <c r="I67" s="6">
        <v>0.8</v>
      </c>
      <c r="J67" s="6"/>
      <c r="K67" s="6">
        <v>0.25</v>
      </c>
      <c r="L67" s="6">
        <v>0.7</v>
      </c>
      <c r="M67" s="10">
        <v>10.8</v>
      </c>
      <c r="N67" s="6">
        <v>5.4</v>
      </c>
      <c r="O67" s="6">
        <v>0.3</v>
      </c>
    </row>
    <row r="68" spans="1:15" ht="30" customHeight="1" x14ac:dyDescent="0.25">
      <c r="A68" s="6">
        <v>377</v>
      </c>
      <c r="B68" s="11" t="s">
        <v>25</v>
      </c>
      <c r="C68" s="8">
        <v>200</v>
      </c>
      <c r="D68" s="6">
        <v>0.13</v>
      </c>
      <c r="E68" s="6">
        <v>0.02</v>
      </c>
      <c r="F68" s="6">
        <v>9.9</v>
      </c>
      <c r="G68" s="6">
        <v>29.5</v>
      </c>
      <c r="H68" s="6"/>
      <c r="I68" s="6">
        <v>2.8</v>
      </c>
      <c r="J68" s="6"/>
      <c r="K68" s="6">
        <v>0.01</v>
      </c>
      <c r="L68" s="6">
        <v>14.9</v>
      </c>
      <c r="M68" s="6">
        <v>4.3</v>
      </c>
      <c r="N68" s="6">
        <v>2.2999999999999998</v>
      </c>
      <c r="O68" s="6">
        <v>0.34</v>
      </c>
    </row>
    <row r="69" spans="1:15" ht="24.75" customHeight="1" x14ac:dyDescent="0.25">
      <c r="A69" s="81">
        <v>338</v>
      </c>
      <c r="B69" s="82" t="s">
        <v>26</v>
      </c>
      <c r="C69" s="83">
        <v>100</v>
      </c>
      <c r="D69" s="84">
        <v>0.4</v>
      </c>
      <c r="E69" s="84">
        <v>0.4</v>
      </c>
      <c r="F69" s="84">
        <v>9.8000000000000007</v>
      </c>
      <c r="G69" s="84">
        <v>47</v>
      </c>
      <c r="H69" s="84">
        <v>0.02</v>
      </c>
      <c r="I69" s="84">
        <v>10</v>
      </c>
      <c r="J69" s="84" t="s">
        <v>89</v>
      </c>
      <c r="K69" s="84">
        <v>0.2</v>
      </c>
      <c r="L69" s="84">
        <v>16</v>
      </c>
      <c r="M69" s="84">
        <v>11</v>
      </c>
      <c r="N69" s="84">
        <v>9</v>
      </c>
      <c r="O69" s="81">
        <v>2.2000000000000002</v>
      </c>
    </row>
    <row r="70" spans="1:15" ht="21.75" customHeight="1" x14ac:dyDescent="0.25">
      <c r="A70" s="69"/>
      <c r="B70" s="70" t="s">
        <v>28</v>
      </c>
      <c r="C70" s="71">
        <v>1</v>
      </c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</row>
    <row r="71" spans="1:15" ht="16.5" customHeight="1" x14ac:dyDescent="0.25">
      <c r="A71" s="126" t="s">
        <v>42</v>
      </c>
      <c r="B71" s="126"/>
      <c r="C71" s="73">
        <f>SUM(C66:C69)</f>
        <v>510</v>
      </c>
      <c r="D71" s="73">
        <f t="shared" ref="D71:O71" si="5">SUM(D66:D69)</f>
        <v>12.370000000000001</v>
      </c>
      <c r="E71" s="73">
        <f t="shared" si="5"/>
        <v>11.9</v>
      </c>
      <c r="F71" s="73">
        <f t="shared" si="5"/>
        <v>124.09</v>
      </c>
      <c r="G71" s="73">
        <f t="shared" si="5"/>
        <v>647</v>
      </c>
      <c r="H71" s="73">
        <f t="shared" si="5"/>
        <v>0.25</v>
      </c>
      <c r="I71" s="73">
        <f t="shared" si="5"/>
        <v>14.15</v>
      </c>
      <c r="J71" s="73">
        <f t="shared" si="5"/>
        <v>27.5</v>
      </c>
      <c r="K71" s="73">
        <f t="shared" si="5"/>
        <v>5.76</v>
      </c>
      <c r="L71" s="73">
        <f t="shared" si="5"/>
        <v>157.33000000000001</v>
      </c>
      <c r="M71" s="73">
        <f t="shared" si="5"/>
        <v>211.40000000000003</v>
      </c>
      <c r="N71" s="73">
        <f t="shared" si="5"/>
        <v>65.56</v>
      </c>
      <c r="O71" s="73">
        <f t="shared" si="5"/>
        <v>4.93</v>
      </c>
    </row>
    <row r="72" spans="1:15" ht="37.5" customHeight="1" x14ac:dyDescent="0.25">
      <c r="A72" s="18" t="s">
        <v>0</v>
      </c>
      <c r="B72" s="18" t="s">
        <v>54</v>
      </c>
    </row>
    <row r="73" spans="1:15" ht="32.25" customHeight="1" x14ac:dyDescent="0.25">
      <c r="A73" s="124" t="s">
        <v>2</v>
      </c>
      <c r="B73" s="125" t="s">
        <v>52</v>
      </c>
    </row>
    <row r="74" spans="1:15" ht="5.25" customHeight="1" x14ac:dyDescent="0.25">
      <c r="A74" s="124"/>
      <c r="B74" s="125"/>
    </row>
    <row r="75" spans="1:15" x14ac:dyDescent="0.25">
      <c r="A75" s="94" t="s">
        <v>4</v>
      </c>
      <c r="B75" s="94" t="s">
        <v>5</v>
      </c>
      <c r="C75" s="94" t="s">
        <v>6</v>
      </c>
      <c r="D75" s="89" t="s">
        <v>7</v>
      </c>
      <c r="E75" s="90"/>
      <c r="F75" s="91"/>
      <c r="G75" s="96" t="s">
        <v>8</v>
      </c>
      <c r="H75" s="89" t="s">
        <v>9</v>
      </c>
      <c r="I75" s="90"/>
      <c r="J75" s="90"/>
      <c r="K75" s="91"/>
      <c r="L75" s="89" t="s">
        <v>10</v>
      </c>
      <c r="M75" s="90"/>
      <c r="N75" s="90"/>
      <c r="O75" s="91"/>
    </row>
    <row r="76" spans="1:15" ht="32.25" customHeight="1" x14ac:dyDescent="0.25">
      <c r="A76" s="95"/>
      <c r="B76" s="95"/>
      <c r="C76" s="95"/>
      <c r="D76" s="5" t="s">
        <v>11</v>
      </c>
      <c r="E76" s="5" t="s">
        <v>12</v>
      </c>
      <c r="F76" s="5" t="s">
        <v>13</v>
      </c>
      <c r="G76" s="97"/>
      <c r="H76" s="5" t="s">
        <v>14</v>
      </c>
      <c r="I76" s="5" t="s">
        <v>15</v>
      </c>
      <c r="J76" s="5" t="s">
        <v>16</v>
      </c>
      <c r="K76" s="5" t="s">
        <v>17</v>
      </c>
      <c r="L76" s="5" t="s">
        <v>18</v>
      </c>
      <c r="M76" s="5" t="s">
        <v>19</v>
      </c>
      <c r="N76" s="5" t="s">
        <v>20</v>
      </c>
      <c r="O76" s="5" t="s">
        <v>21</v>
      </c>
    </row>
    <row r="77" spans="1:15" ht="31.5" x14ac:dyDescent="0.25">
      <c r="A77" s="39">
        <v>174</v>
      </c>
      <c r="B77" s="40" t="s">
        <v>56</v>
      </c>
      <c r="C77" s="41">
        <v>250</v>
      </c>
      <c r="D77" s="39">
        <v>7.5</v>
      </c>
      <c r="E77" s="39">
        <v>13.6</v>
      </c>
      <c r="F77" s="12">
        <v>53.7</v>
      </c>
      <c r="G77" s="12">
        <v>367.5</v>
      </c>
      <c r="H77" s="12">
        <v>0.17</v>
      </c>
      <c r="I77" s="12"/>
      <c r="J77" s="12">
        <v>62.3</v>
      </c>
      <c r="K77" s="12">
        <v>0.26</v>
      </c>
      <c r="L77" s="12">
        <v>148.80000000000001</v>
      </c>
      <c r="M77" s="12">
        <v>178.9</v>
      </c>
      <c r="N77" s="12">
        <v>41.4</v>
      </c>
      <c r="O77" s="12">
        <v>0.7</v>
      </c>
    </row>
    <row r="78" spans="1:15" ht="28.35" customHeight="1" x14ac:dyDescent="0.25">
      <c r="A78" s="6" t="s">
        <v>23</v>
      </c>
      <c r="B78" s="11" t="s">
        <v>35</v>
      </c>
      <c r="C78" s="8">
        <v>50</v>
      </c>
      <c r="D78" s="6">
        <v>3.7</v>
      </c>
      <c r="E78" s="6">
        <v>1.4</v>
      </c>
      <c r="F78" s="6">
        <v>25.85</v>
      </c>
      <c r="G78" s="6">
        <v>143</v>
      </c>
      <c r="H78" s="6">
        <v>0.5</v>
      </c>
      <c r="I78" s="6" t="s">
        <v>27</v>
      </c>
      <c r="J78" s="6" t="s">
        <v>27</v>
      </c>
      <c r="K78" s="6">
        <v>0.46</v>
      </c>
      <c r="L78" s="6">
        <v>8.1</v>
      </c>
      <c r="M78" s="6">
        <v>43.5</v>
      </c>
      <c r="N78" s="6">
        <v>16.5</v>
      </c>
      <c r="O78" s="6">
        <v>0.56000000000000005</v>
      </c>
    </row>
    <row r="79" spans="1:15" ht="24.75" customHeight="1" x14ac:dyDescent="0.25">
      <c r="A79" s="12">
        <v>376</v>
      </c>
      <c r="B79" s="11" t="s">
        <v>34</v>
      </c>
      <c r="C79" s="8">
        <v>200</v>
      </c>
      <c r="D79" s="12">
        <v>0.12</v>
      </c>
      <c r="E79" s="12">
        <v>0.02</v>
      </c>
      <c r="F79" s="12">
        <v>7</v>
      </c>
      <c r="G79" s="12">
        <v>28.6</v>
      </c>
      <c r="H79" s="12"/>
      <c r="I79" s="12">
        <v>1.6</v>
      </c>
      <c r="J79" s="12"/>
      <c r="K79" s="12">
        <v>0.01</v>
      </c>
      <c r="L79" s="12">
        <v>15.3</v>
      </c>
      <c r="M79" s="12">
        <v>4.4000000000000004</v>
      </c>
      <c r="N79" s="12">
        <v>2.4</v>
      </c>
      <c r="O79" s="12">
        <v>0.4</v>
      </c>
    </row>
    <row r="80" spans="1:15" ht="24.75" customHeight="1" x14ac:dyDescent="0.25">
      <c r="A80" s="6"/>
      <c r="B80" s="13" t="s">
        <v>28</v>
      </c>
      <c r="C80" s="14">
        <v>1</v>
      </c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</row>
    <row r="81" spans="1:15" ht="16.5" customHeight="1" x14ac:dyDescent="0.25">
      <c r="A81" s="120" t="s">
        <v>42</v>
      </c>
      <c r="B81" s="121"/>
      <c r="C81" s="16">
        <f>SUM(C77:C79)</f>
        <v>500</v>
      </c>
      <c r="D81" s="16">
        <f t="shared" ref="D81:O81" si="6">SUM(D77:D79)</f>
        <v>11.319999999999999</v>
      </c>
      <c r="E81" s="16">
        <f t="shared" si="6"/>
        <v>15.02</v>
      </c>
      <c r="F81" s="16">
        <f t="shared" si="6"/>
        <v>86.550000000000011</v>
      </c>
      <c r="G81" s="16">
        <f t="shared" si="6"/>
        <v>539.1</v>
      </c>
      <c r="H81" s="16">
        <f t="shared" si="6"/>
        <v>0.67</v>
      </c>
      <c r="I81" s="16">
        <f t="shared" si="6"/>
        <v>1.6</v>
      </c>
      <c r="J81" s="16">
        <f t="shared" si="6"/>
        <v>62.3</v>
      </c>
      <c r="K81" s="16">
        <f t="shared" si="6"/>
        <v>0.73</v>
      </c>
      <c r="L81" s="16">
        <f t="shared" si="6"/>
        <v>172.20000000000002</v>
      </c>
      <c r="M81" s="16">
        <f t="shared" si="6"/>
        <v>226.8</v>
      </c>
      <c r="N81" s="16">
        <f t="shared" si="6"/>
        <v>60.3</v>
      </c>
      <c r="O81" s="16">
        <f t="shared" si="6"/>
        <v>1.6600000000000001</v>
      </c>
    </row>
    <row r="83" spans="1:15" ht="27" customHeight="1" x14ac:dyDescent="0.25">
      <c r="A83" s="18" t="s">
        <v>0</v>
      </c>
      <c r="B83" s="18" t="s">
        <v>55</v>
      </c>
    </row>
    <row r="84" spans="1:15" ht="23.25" customHeight="1" x14ac:dyDescent="0.25">
      <c r="A84" s="124" t="s">
        <v>2</v>
      </c>
      <c r="B84" s="125" t="s">
        <v>52</v>
      </c>
    </row>
    <row r="85" spans="1:15" ht="15" hidden="1" customHeight="1" x14ac:dyDescent="0.25">
      <c r="A85" s="124"/>
      <c r="B85" s="125"/>
    </row>
    <row r="86" spans="1:15" ht="21" customHeight="1" x14ac:dyDescent="0.25">
      <c r="A86" s="94" t="s">
        <v>4</v>
      </c>
      <c r="B86" s="94" t="s">
        <v>5</v>
      </c>
      <c r="C86" s="94" t="s">
        <v>6</v>
      </c>
      <c r="D86" s="89" t="s">
        <v>7</v>
      </c>
      <c r="E86" s="90"/>
      <c r="F86" s="91"/>
      <c r="G86" s="96" t="s">
        <v>8</v>
      </c>
      <c r="H86" s="89" t="s">
        <v>9</v>
      </c>
      <c r="I86" s="90"/>
      <c r="J86" s="90"/>
      <c r="K86" s="91"/>
      <c r="L86" s="89" t="s">
        <v>10</v>
      </c>
      <c r="M86" s="90"/>
      <c r="N86" s="90"/>
      <c r="O86" s="91"/>
    </row>
    <row r="87" spans="1:15" ht="31.5" customHeight="1" x14ac:dyDescent="0.25">
      <c r="A87" s="95"/>
      <c r="B87" s="95"/>
      <c r="C87" s="95"/>
      <c r="D87" s="5" t="s">
        <v>11</v>
      </c>
      <c r="E87" s="5" t="s">
        <v>12</v>
      </c>
      <c r="F87" s="5" t="s">
        <v>13</v>
      </c>
      <c r="G87" s="97"/>
      <c r="H87" s="5" t="s">
        <v>14</v>
      </c>
      <c r="I87" s="5" t="s">
        <v>15</v>
      </c>
      <c r="J87" s="5" t="s">
        <v>16</v>
      </c>
      <c r="K87" s="5" t="s">
        <v>17</v>
      </c>
      <c r="L87" s="5" t="s">
        <v>18</v>
      </c>
      <c r="M87" s="5" t="s">
        <v>19</v>
      </c>
      <c r="N87" s="5" t="s">
        <v>20</v>
      </c>
      <c r="O87" s="5" t="s">
        <v>21</v>
      </c>
    </row>
    <row r="88" spans="1:15" ht="28.5" customHeight="1" x14ac:dyDescent="0.25">
      <c r="A88" s="44">
        <v>223</v>
      </c>
      <c r="B88" s="45" t="s">
        <v>60</v>
      </c>
      <c r="C88" s="8">
        <v>170</v>
      </c>
      <c r="D88" s="6">
        <v>29.95</v>
      </c>
      <c r="E88" s="6">
        <v>12.8</v>
      </c>
      <c r="F88" s="6">
        <v>59.8</v>
      </c>
      <c r="G88" s="6">
        <v>431.5</v>
      </c>
      <c r="H88" s="6">
        <v>0.06</v>
      </c>
      <c r="I88" s="6">
        <v>2.2000000000000002</v>
      </c>
      <c r="J88" s="6">
        <v>78.900000000000006</v>
      </c>
      <c r="K88" s="6">
        <v>1.7</v>
      </c>
      <c r="L88" s="6">
        <v>252.6</v>
      </c>
      <c r="M88" s="10">
        <v>236.98</v>
      </c>
      <c r="N88" s="6">
        <v>33.6</v>
      </c>
      <c r="O88" s="6">
        <v>1.1599999999999999</v>
      </c>
    </row>
    <row r="89" spans="1:15" ht="18" customHeight="1" x14ac:dyDescent="0.25">
      <c r="A89" s="46"/>
      <c r="B89" s="38" t="s">
        <v>33</v>
      </c>
      <c r="C89" s="8">
        <v>40</v>
      </c>
      <c r="D89" s="6">
        <v>0.23</v>
      </c>
      <c r="E89" s="6"/>
      <c r="F89" s="6">
        <v>28.6</v>
      </c>
      <c r="G89" s="6">
        <v>115.3</v>
      </c>
      <c r="H89" s="6"/>
      <c r="I89" s="6">
        <v>0.5</v>
      </c>
      <c r="J89" s="6"/>
      <c r="K89" s="6">
        <v>0.17</v>
      </c>
      <c r="L89" s="6">
        <v>0.47</v>
      </c>
      <c r="M89" s="10">
        <v>7.2</v>
      </c>
      <c r="N89" s="6">
        <v>3.6</v>
      </c>
      <c r="O89" s="6">
        <v>0.2</v>
      </c>
    </row>
    <row r="90" spans="1:15" ht="24.75" customHeight="1" x14ac:dyDescent="0.25">
      <c r="A90" s="12">
        <v>377</v>
      </c>
      <c r="B90" s="11" t="s">
        <v>25</v>
      </c>
      <c r="C90" s="8">
        <v>200</v>
      </c>
      <c r="D90" s="12">
        <v>0.13</v>
      </c>
      <c r="E90" s="12">
        <v>0.02</v>
      </c>
      <c r="F90" s="12">
        <v>9.9</v>
      </c>
      <c r="G90" s="12">
        <v>29.5</v>
      </c>
      <c r="H90" s="12"/>
      <c r="I90" s="12">
        <v>2.8</v>
      </c>
      <c r="J90" s="12"/>
      <c r="K90" s="12">
        <v>0.01</v>
      </c>
      <c r="L90" s="12">
        <v>14.9</v>
      </c>
      <c r="M90" s="12">
        <v>4.3</v>
      </c>
      <c r="N90" s="12">
        <v>2.2999999999999998</v>
      </c>
      <c r="O90" s="12">
        <v>0.34</v>
      </c>
    </row>
    <row r="91" spans="1:15" ht="21.75" customHeight="1" x14ac:dyDescent="0.25">
      <c r="A91" s="6" t="s">
        <v>23</v>
      </c>
      <c r="B91" s="11" t="s">
        <v>35</v>
      </c>
      <c r="C91" s="8">
        <v>50</v>
      </c>
      <c r="D91" s="6">
        <v>3.75</v>
      </c>
      <c r="E91" s="6">
        <v>1.4</v>
      </c>
      <c r="F91" s="6">
        <v>25.85</v>
      </c>
      <c r="G91" s="6">
        <v>143</v>
      </c>
      <c r="H91" s="6">
        <v>0.5</v>
      </c>
      <c r="I91" s="6" t="s">
        <v>27</v>
      </c>
      <c r="J91" s="6" t="s">
        <v>27</v>
      </c>
      <c r="K91" s="6">
        <v>0.65</v>
      </c>
      <c r="L91" s="6">
        <v>11.5</v>
      </c>
      <c r="M91" s="6">
        <v>43.5</v>
      </c>
      <c r="N91" s="6">
        <v>16.5</v>
      </c>
      <c r="O91" s="6">
        <v>0.55000000000000004</v>
      </c>
    </row>
    <row r="92" spans="1:15" ht="22.5" customHeight="1" x14ac:dyDescent="0.25">
      <c r="A92" s="6" t="s">
        <v>23</v>
      </c>
      <c r="B92" s="11" t="s">
        <v>61</v>
      </c>
      <c r="C92" s="8">
        <v>40</v>
      </c>
      <c r="D92" s="6">
        <v>1.1200000000000001</v>
      </c>
      <c r="E92" s="6">
        <v>9.8000000000000007</v>
      </c>
      <c r="F92" s="6">
        <v>20.399999999999999</v>
      </c>
      <c r="G92" s="6">
        <v>185.6</v>
      </c>
      <c r="H92" s="6">
        <v>0.06</v>
      </c>
      <c r="I92" s="6" t="s">
        <v>41</v>
      </c>
      <c r="J92" s="6">
        <v>38.4</v>
      </c>
      <c r="K92" s="6">
        <v>0.6</v>
      </c>
      <c r="L92" s="6">
        <v>16.600000000000001</v>
      </c>
      <c r="M92" s="6">
        <v>46.4</v>
      </c>
      <c r="N92" s="6">
        <v>8</v>
      </c>
      <c r="O92" s="6">
        <v>0.5</v>
      </c>
    </row>
    <row r="93" spans="1:15" ht="21.75" customHeight="1" x14ac:dyDescent="0.25">
      <c r="A93" s="6"/>
      <c r="B93" s="13" t="s">
        <v>28</v>
      </c>
      <c r="C93" s="14">
        <v>1</v>
      </c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1:15" ht="16.5" customHeight="1" x14ac:dyDescent="0.25">
      <c r="A94" s="127" t="s">
        <v>42</v>
      </c>
      <c r="B94" s="128"/>
      <c r="C94" s="16">
        <f>SUM(C88:C92)</f>
        <v>500</v>
      </c>
      <c r="D94" s="16">
        <f t="shared" ref="D94:O94" si="7">SUM(D88:D92)</f>
        <v>35.18</v>
      </c>
      <c r="E94" s="16">
        <f t="shared" si="7"/>
        <v>24.020000000000003</v>
      </c>
      <c r="F94" s="16">
        <f t="shared" si="7"/>
        <v>144.55000000000001</v>
      </c>
      <c r="G94" s="16">
        <f t="shared" si="7"/>
        <v>904.9</v>
      </c>
      <c r="H94" s="16">
        <f t="shared" si="7"/>
        <v>0.62000000000000011</v>
      </c>
      <c r="I94" s="16">
        <f t="shared" si="7"/>
        <v>5.5</v>
      </c>
      <c r="J94" s="16">
        <f t="shared" si="7"/>
        <v>117.30000000000001</v>
      </c>
      <c r="K94" s="16">
        <f t="shared" si="7"/>
        <v>3.13</v>
      </c>
      <c r="L94" s="16">
        <f t="shared" si="7"/>
        <v>296.07</v>
      </c>
      <c r="M94" s="16">
        <f t="shared" si="7"/>
        <v>338.38</v>
      </c>
      <c r="N94" s="16">
        <f t="shared" si="7"/>
        <v>64</v>
      </c>
      <c r="O94" s="16">
        <f t="shared" si="7"/>
        <v>2.75</v>
      </c>
    </row>
    <row r="96" spans="1:15" ht="21" customHeight="1" x14ac:dyDescent="0.25">
      <c r="A96" s="42" t="s">
        <v>57</v>
      </c>
      <c r="B96" s="43" t="s">
        <v>58</v>
      </c>
    </row>
    <row r="97" spans="1:15" ht="21" customHeight="1" x14ac:dyDescent="0.25">
      <c r="A97" s="42" t="s">
        <v>59</v>
      </c>
      <c r="B97" s="43" t="s">
        <v>52</v>
      </c>
    </row>
    <row r="98" spans="1:15" x14ac:dyDescent="0.25">
      <c r="A98" s="94" t="s">
        <v>4</v>
      </c>
      <c r="B98" s="94" t="s">
        <v>5</v>
      </c>
      <c r="C98" s="94" t="s">
        <v>6</v>
      </c>
      <c r="D98" s="89" t="s">
        <v>7</v>
      </c>
      <c r="E98" s="90"/>
      <c r="F98" s="91"/>
      <c r="G98" s="96" t="s">
        <v>8</v>
      </c>
      <c r="H98" s="89" t="s">
        <v>9</v>
      </c>
      <c r="I98" s="90"/>
      <c r="J98" s="90"/>
      <c r="K98" s="91"/>
      <c r="L98" s="89" t="s">
        <v>10</v>
      </c>
      <c r="M98" s="90"/>
      <c r="N98" s="90"/>
      <c r="O98" s="91"/>
    </row>
    <row r="99" spans="1:15" ht="30.75" customHeight="1" x14ac:dyDescent="0.25">
      <c r="A99" s="95"/>
      <c r="B99" s="95"/>
      <c r="C99" s="95"/>
      <c r="D99" s="5" t="s">
        <v>11</v>
      </c>
      <c r="E99" s="5" t="s">
        <v>12</v>
      </c>
      <c r="F99" s="5" t="s">
        <v>13</v>
      </c>
      <c r="G99" s="97"/>
      <c r="H99" s="5" t="s">
        <v>14</v>
      </c>
      <c r="I99" s="5" t="s">
        <v>15</v>
      </c>
      <c r="J99" s="5" t="s">
        <v>16</v>
      </c>
      <c r="K99" s="5" t="s">
        <v>17</v>
      </c>
      <c r="L99" s="5" t="s">
        <v>18</v>
      </c>
      <c r="M99" s="5" t="s">
        <v>19</v>
      </c>
      <c r="N99" s="5" t="s">
        <v>20</v>
      </c>
      <c r="O99" s="5" t="s">
        <v>21</v>
      </c>
    </row>
    <row r="100" spans="1:15" ht="39" customHeight="1" x14ac:dyDescent="0.25">
      <c r="A100" s="34">
        <v>173</v>
      </c>
      <c r="B100" s="7" t="s">
        <v>90</v>
      </c>
      <c r="C100" s="8">
        <v>220</v>
      </c>
      <c r="D100" s="6">
        <v>7.86</v>
      </c>
      <c r="E100" s="6">
        <v>10.06</v>
      </c>
      <c r="F100" s="6">
        <v>49.36</v>
      </c>
      <c r="G100" s="6">
        <v>320</v>
      </c>
      <c r="H100" s="6">
        <v>0.14000000000000001</v>
      </c>
      <c r="I100" s="6">
        <v>0.96</v>
      </c>
      <c r="J100" s="6">
        <v>54.8</v>
      </c>
      <c r="K100" s="6"/>
      <c r="L100" s="6">
        <v>146.77000000000001</v>
      </c>
      <c r="M100" s="6">
        <v>221.3</v>
      </c>
      <c r="N100" s="6">
        <v>44.33</v>
      </c>
      <c r="O100" s="6">
        <v>2.34</v>
      </c>
    </row>
    <row r="101" spans="1:15" ht="24" customHeight="1" x14ac:dyDescent="0.25">
      <c r="A101" s="12">
        <v>376</v>
      </c>
      <c r="B101" s="11" t="s">
        <v>34</v>
      </c>
      <c r="C101" s="8">
        <v>200</v>
      </c>
      <c r="D101" s="12">
        <v>0.12</v>
      </c>
      <c r="E101" s="12">
        <v>0.02</v>
      </c>
      <c r="F101" s="12">
        <v>7</v>
      </c>
      <c r="G101" s="12">
        <v>28.6</v>
      </c>
      <c r="H101" s="12"/>
      <c r="I101" s="12">
        <v>1.6</v>
      </c>
      <c r="J101" s="12"/>
      <c r="K101" s="12">
        <v>0.01</v>
      </c>
      <c r="L101" s="12">
        <v>15.3</v>
      </c>
      <c r="M101" s="12">
        <v>4.4000000000000004</v>
      </c>
      <c r="N101" s="12">
        <v>2.4</v>
      </c>
      <c r="O101" s="12">
        <v>0.4</v>
      </c>
    </row>
    <row r="102" spans="1:15" ht="24" customHeight="1" x14ac:dyDescent="0.25">
      <c r="A102" s="6" t="s">
        <v>23</v>
      </c>
      <c r="B102" s="11" t="s">
        <v>35</v>
      </c>
      <c r="C102" s="8">
        <v>50</v>
      </c>
      <c r="D102" s="6">
        <v>3.7</v>
      </c>
      <c r="E102" s="6">
        <v>1.4</v>
      </c>
      <c r="F102" s="6">
        <v>25.85</v>
      </c>
      <c r="G102" s="6">
        <v>143</v>
      </c>
      <c r="H102" s="6">
        <v>0.5</v>
      </c>
      <c r="I102" s="6" t="s">
        <v>41</v>
      </c>
      <c r="J102" s="6" t="s">
        <v>41</v>
      </c>
      <c r="K102" s="6">
        <v>0.46</v>
      </c>
      <c r="L102" s="6">
        <v>8.1</v>
      </c>
      <c r="M102" s="6">
        <v>43.5</v>
      </c>
      <c r="N102" s="6">
        <v>16.5</v>
      </c>
      <c r="O102" s="6">
        <v>0.56000000000000005</v>
      </c>
    </row>
    <row r="103" spans="1:15" ht="24" customHeight="1" x14ac:dyDescent="0.25">
      <c r="A103" s="81">
        <v>338</v>
      </c>
      <c r="B103" s="82" t="s">
        <v>26</v>
      </c>
      <c r="C103" s="83">
        <v>100</v>
      </c>
      <c r="D103" s="84">
        <v>0.4</v>
      </c>
      <c r="E103" s="84">
        <v>0.4</v>
      </c>
      <c r="F103" s="84">
        <v>9.8000000000000007</v>
      </c>
      <c r="G103" s="84">
        <v>47</v>
      </c>
      <c r="H103" s="84">
        <v>0.02</v>
      </c>
      <c r="I103" s="84">
        <v>10</v>
      </c>
      <c r="J103" s="84" t="s">
        <v>89</v>
      </c>
      <c r="K103" s="84">
        <v>0.2</v>
      </c>
      <c r="L103" s="84">
        <v>16</v>
      </c>
      <c r="M103" s="84">
        <v>11</v>
      </c>
      <c r="N103" s="84">
        <v>9</v>
      </c>
      <c r="O103" s="81">
        <v>2.2000000000000002</v>
      </c>
    </row>
    <row r="104" spans="1:15" ht="24" customHeight="1" x14ac:dyDescent="0.25">
      <c r="A104" s="69"/>
      <c r="B104" s="70" t="s">
        <v>28</v>
      </c>
      <c r="C104" s="71">
        <v>1</v>
      </c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</row>
    <row r="105" spans="1:15" ht="18" customHeight="1" x14ac:dyDescent="0.25">
      <c r="A105" s="122" t="s">
        <v>46</v>
      </c>
      <c r="B105" s="123"/>
      <c r="C105" s="73">
        <f t="shared" ref="C105:O105" si="8">SUM(C100:C103)</f>
        <v>570</v>
      </c>
      <c r="D105" s="73">
        <f t="shared" si="8"/>
        <v>12.08</v>
      </c>
      <c r="E105" s="73">
        <f t="shared" si="8"/>
        <v>11.88</v>
      </c>
      <c r="F105" s="73">
        <f t="shared" si="8"/>
        <v>92.01</v>
      </c>
      <c r="G105" s="73">
        <f t="shared" si="8"/>
        <v>538.6</v>
      </c>
      <c r="H105" s="73">
        <f t="shared" si="8"/>
        <v>0.66</v>
      </c>
      <c r="I105" s="73">
        <f t="shared" si="8"/>
        <v>12.56</v>
      </c>
      <c r="J105" s="73">
        <f t="shared" si="8"/>
        <v>54.8</v>
      </c>
      <c r="K105" s="73">
        <f t="shared" si="8"/>
        <v>0.67</v>
      </c>
      <c r="L105" s="73">
        <f t="shared" si="8"/>
        <v>186.17000000000002</v>
      </c>
      <c r="M105" s="73">
        <f t="shared" si="8"/>
        <v>280.20000000000005</v>
      </c>
      <c r="N105" s="73">
        <f t="shared" si="8"/>
        <v>72.22999999999999</v>
      </c>
      <c r="O105" s="73">
        <f t="shared" si="8"/>
        <v>5.5</v>
      </c>
    </row>
    <row r="106" spans="1:15" ht="24.75" customHeight="1" x14ac:dyDescent="0.25">
      <c r="A106" s="42" t="s">
        <v>36</v>
      </c>
      <c r="B106" s="42" t="s">
        <v>62</v>
      </c>
    </row>
    <row r="107" spans="1:15" ht="31.5" customHeight="1" x14ac:dyDescent="0.25">
      <c r="A107" s="42" t="s">
        <v>63</v>
      </c>
      <c r="B107" s="42" t="s">
        <v>52</v>
      </c>
    </row>
    <row r="108" spans="1:15" ht="18.95" customHeight="1" x14ac:dyDescent="0.25">
      <c r="A108" s="94" t="s">
        <v>4</v>
      </c>
      <c r="B108" s="92" t="s">
        <v>5</v>
      </c>
      <c r="C108" s="94" t="s">
        <v>6</v>
      </c>
      <c r="D108" s="89" t="s">
        <v>7</v>
      </c>
      <c r="E108" s="90"/>
      <c r="F108" s="91"/>
      <c r="G108" s="96" t="s">
        <v>8</v>
      </c>
      <c r="H108" s="89" t="s">
        <v>9</v>
      </c>
      <c r="I108" s="90"/>
      <c r="J108" s="90"/>
      <c r="K108" s="91"/>
      <c r="L108" s="89" t="s">
        <v>10</v>
      </c>
      <c r="M108" s="90"/>
      <c r="N108" s="90"/>
      <c r="O108" s="91"/>
    </row>
    <row r="109" spans="1:15" ht="15" customHeight="1" x14ac:dyDescent="0.25">
      <c r="A109" s="95"/>
      <c r="B109" s="93"/>
      <c r="C109" s="95"/>
      <c r="D109" s="5" t="s">
        <v>11</v>
      </c>
      <c r="E109" s="5" t="s">
        <v>12</v>
      </c>
      <c r="F109" s="5" t="s">
        <v>13</v>
      </c>
      <c r="G109" s="97"/>
      <c r="H109" s="5" t="s">
        <v>14</v>
      </c>
      <c r="I109" s="5" t="s">
        <v>15</v>
      </c>
      <c r="J109" s="5" t="s">
        <v>16</v>
      </c>
      <c r="K109" s="5" t="s">
        <v>17</v>
      </c>
      <c r="L109" s="5" t="s">
        <v>18</v>
      </c>
      <c r="M109" s="5" t="s">
        <v>19</v>
      </c>
      <c r="N109" s="5" t="s">
        <v>20</v>
      </c>
      <c r="O109" s="5" t="s">
        <v>21</v>
      </c>
    </row>
    <row r="110" spans="1:15" ht="31.5" x14ac:dyDescent="0.25">
      <c r="A110" s="12">
        <v>204</v>
      </c>
      <c r="B110" s="7" t="s">
        <v>44</v>
      </c>
      <c r="C110" s="8">
        <v>170</v>
      </c>
      <c r="D110" s="6">
        <v>6.1</v>
      </c>
      <c r="E110" s="6">
        <v>16.2</v>
      </c>
      <c r="F110" s="6">
        <v>34.4</v>
      </c>
      <c r="G110" s="6">
        <v>228.9</v>
      </c>
      <c r="H110" s="6">
        <v>0.06</v>
      </c>
      <c r="I110" s="6">
        <v>0</v>
      </c>
      <c r="J110" s="6">
        <v>32.4</v>
      </c>
      <c r="K110" s="6">
        <v>0.85</v>
      </c>
      <c r="L110" s="6">
        <v>13.8</v>
      </c>
      <c r="M110" s="6">
        <v>42.6</v>
      </c>
      <c r="N110" s="6">
        <v>9.3000000000000007</v>
      </c>
      <c r="O110" s="6">
        <v>0.9</v>
      </c>
    </row>
    <row r="111" spans="1:15" ht="19.5" customHeight="1" x14ac:dyDescent="0.25">
      <c r="A111" s="12"/>
      <c r="B111" s="9" t="s">
        <v>45</v>
      </c>
      <c r="C111" s="28">
        <v>10</v>
      </c>
      <c r="D111" s="29">
        <v>2.3199999999999998</v>
      </c>
      <c r="E111" s="6">
        <v>2.95</v>
      </c>
      <c r="F111" s="6" t="s">
        <v>27</v>
      </c>
      <c r="G111" s="6">
        <v>36</v>
      </c>
      <c r="H111" s="6">
        <v>6.0000000000000001E-3</v>
      </c>
      <c r="I111" s="6">
        <v>0.08</v>
      </c>
      <c r="J111" s="6">
        <v>26</v>
      </c>
      <c r="K111" s="6">
        <v>0.05</v>
      </c>
      <c r="L111" s="6">
        <v>88</v>
      </c>
      <c r="M111" s="6">
        <v>50</v>
      </c>
      <c r="N111" s="6">
        <v>3.5</v>
      </c>
      <c r="O111" s="6">
        <v>0.1</v>
      </c>
    </row>
    <row r="112" spans="1:15" ht="17.100000000000001" customHeight="1" x14ac:dyDescent="0.25">
      <c r="A112" s="6">
        <v>377</v>
      </c>
      <c r="B112" s="11" t="s">
        <v>25</v>
      </c>
      <c r="C112" s="8">
        <v>200</v>
      </c>
      <c r="D112" s="12">
        <v>0.13</v>
      </c>
      <c r="E112" s="12">
        <v>0.02</v>
      </c>
      <c r="F112" s="12">
        <v>9.9</v>
      </c>
      <c r="G112" s="12">
        <v>29.5</v>
      </c>
      <c r="H112" s="12"/>
      <c r="I112" s="12">
        <v>2.8</v>
      </c>
      <c r="J112" s="12"/>
      <c r="K112" s="12">
        <v>0.01</v>
      </c>
      <c r="L112" s="12">
        <v>14.9</v>
      </c>
      <c r="M112" s="12">
        <v>4.3</v>
      </c>
      <c r="N112" s="12">
        <v>2.2999999999999998</v>
      </c>
      <c r="O112" s="12">
        <v>0.34</v>
      </c>
    </row>
    <row r="113" spans="1:15" ht="16.899999999999999" customHeight="1" x14ac:dyDescent="0.25">
      <c r="A113" s="81">
        <v>338</v>
      </c>
      <c r="B113" s="82" t="s">
        <v>26</v>
      </c>
      <c r="C113" s="83">
        <v>100</v>
      </c>
      <c r="D113" s="84">
        <v>0.4</v>
      </c>
      <c r="E113" s="84">
        <v>0.4</v>
      </c>
      <c r="F113" s="84">
        <v>9.8000000000000007</v>
      </c>
      <c r="G113" s="84">
        <v>47</v>
      </c>
      <c r="H113" s="84">
        <v>0.02</v>
      </c>
      <c r="I113" s="84">
        <v>10</v>
      </c>
      <c r="J113" s="84" t="s">
        <v>89</v>
      </c>
      <c r="K113" s="84">
        <v>0.2</v>
      </c>
      <c r="L113" s="84">
        <v>16</v>
      </c>
      <c r="M113" s="84">
        <v>11</v>
      </c>
      <c r="N113" s="84">
        <v>9</v>
      </c>
      <c r="O113" s="81">
        <v>2.2000000000000002</v>
      </c>
    </row>
    <row r="114" spans="1:15" ht="19.7" customHeight="1" x14ac:dyDescent="0.25">
      <c r="A114" s="6" t="s">
        <v>23</v>
      </c>
      <c r="B114" s="11" t="s">
        <v>35</v>
      </c>
      <c r="C114" s="8">
        <v>50</v>
      </c>
      <c r="D114" s="6">
        <v>3.75</v>
      </c>
      <c r="E114" s="6">
        <v>1.4</v>
      </c>
      <c r="F114" s="6">
        <v>25.85</v>
      </c>
      <c r="G114" s="6">
        <v>143</v>
      </c>
      <c r="H114" s="6">
        <v>0.5</v>
      </c>
      <c r="I114" s="6" t="s">
        <v>27</v>
      </c>
      <c r="J114" s="6" t="s">
        <v>27</v>
      </c>
      <c r="K114" s="6">
        <v>0.65</v>
      </c>
      <c r="L114" s="6">
        <v>11.5</v>
      </c>
      <c r="M114" s="6">
        <v>43.5</v>
      </c>
      <c r="N114" s="6">
        <v>16.5</v>
      </c>
      <c r="O114" s="6">
        <v>0.55000000000000004</v>
      </c>
    </row>
    <row r="115" spans="1:15" ht="17.25" customHeight="1" x14ac:dyDescent="0.25">
      <c r="A115" s="6"/>
      <c r="B115" s="47" t="s">
        <v>64</v>
      </c>
      <c r="C115" s="14">
        <v>1</v>
      </c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</row>
    <row r="116" spans="1:15" ht="18.75" customHeight="1" x14ac:dyDescent="0.25">
      <c r="A116" s="48"/>
      <c r="B116" s="49" t="s">
        <v>65</v>
      </c>
      <c r="C116" s="50">
        <f>SUM(C110:C114)</f>
        <v>530</v>
      </c>
      <c r="D116" s="50">
        <f t="shared" ref="D116:O116" si="9">SUM(D110:D114)</f>
        <v>12.700000000000001</v>
      </c>
      <c r="E116" s="50">
        <f t="shared" si="9"/>
        <v>20.969999999999995</v>
      </c>
      <c r="F116" s="50">
        <f t="shared" si="9"/>
        <v>79.949999999999989</v>
      </c>
      <c r="G116" s="50">
        <f t="shared" si="9"/>
        <v>484.4</v>
      </c>
      <c r="H116" s="50">
        <f t="shared" si="9"/>
        <v>0.58599999999999997</v>
      </c>
      <c r="I116" s="50">
        <f t="shared" si="9"/>
        <v>12.879999999999999</v>
      </c>
      <c r="J116" s="50">
        <f t="shared" si="9"/>
        <v>58.4</v>
      </c>
      <c r="K116" s="50">
        <f t="shared" si="9"/>
        <v>1.7600000000000002</v>
      </c>
      <c r="L116" s="50">
        <f t="shared" si="9"/>
        <v>144.19999999999999</v>
      </c>
      <c r="M116" s="50">
        <f t="shared" si="9"/>
        <v>151.39999999999998</v>
      </c>
      <c r="N116" s="50">
        <f t="shared" si="9"/>
        <v>40.6</v>
      </c>
      <c r="O116" s="50">
        <f t="shared" si="9"/>
        <v>4.09</v>
      </c>
    </row>
    <row r="117" spans="1:15" ht="52.5" customHeight="1" x14ac:dyDescent="0.25"/>
    <row r="118" spans="1:15" ht="66" customHeight="1" x14ac:dyDescent="0.25">
      <c r="A118" s="101" t="s">
        <v>66</v>
      </c>
      <c r="B118" s="102"/>
      <c r="C118" s="102"/>
      <c r="D118" s="102"/>
      <c r="E118" s="103"/>
    </row>
    <row r="119" spans="1:15" ht="36" customHeight="1" x14ac:dyDescent="0.25">
      <c r="A119" s="51" t="s">
        <v>67</v>
      </c>
      <c r="B119" s="108" t="s">
        <v>68</v>
      </c>
      <c r="C119" s="109"/>
      <c r="D119" s="110"/>
      <c r="E119" s="117" t="s">
        <v>8</v>
      </c>
    </row>
    <row r="120" spans="1:15" ht="35.25" customHeight="1" x14ac:dyDescent="0.25">
      <c r="A120" s="52"/>
      <c r="B120" s="111"/>
      <c r="C120" s="112"/>
      <c r="D120" s="113"/>
      <c r="E120" s="118"/>
    </row>
    <row r="121" spans="1:15" ht="15" customHeight="1" x14ac:dyDescent="0.25">
      <c r="A121" s="52" t="s">
        <v>69</v>
      </c>
      <c r="B121" s="114"/>
      <c r="C121" s="115"/>
      <c r="D121" s="116"/>
      <c r="E121" s="118"/>
    </row>
    <row r="122" spans="1:15" ht="15" customHeight="1" x14ac:dyDescent="0.25">
      <c r="A122" s="53"/>
      <c r="B122" s="54" t="s">
        <v>11</v>
      </c>
      <c r="C122" s="55" t="s">
        <v>12</v>
      </c>
      <c r="D122" s="55" t="s">
        <v>13</v>
      </c>
      <c r="E122" s="119"/>
    </row>
    <row r="123" spans="1:15" ht="15" customHeight="1" x14ac:dyDescent="0.25">
      <c r="A123" s="56" t="s">
        <v>70</v>
      </c>
      <c r="B123" s="57">
        <v>11.88</v>
      </c>
      <c r="C123" s="58">
        <v>8.0699999999999985</v>
      </c>
      <c r="D123" s="57">
        <v>130.88999999999999</v>
      </c>
      <c r="E123" s="57">
        <v>628.1</v>
      </c>
    </row>
    <row r="124" spans="1:15" ht="15" customHeight="1" x14ac:dyDescent="0.25">
      <c r="A124" s="56" t="s">
        <v>71</v>
      </c>
      <c r="B124" s="57">
        <v>34.22</v>
      </c>
      <c r="C124" s="57">
        <v>14.22</v>
      </c>
      <c r="D124" s="57">
        <v>149.94999999999999</v>
      </c>
      <c r="E124" s="57">
        <v>833.80000000000007</v>
      </c>
    </row>
    <row r="125" spans="1:15" ht="15.75" x14ac:dyDescent="0.25">
      <c r="A125" s="56" t="s">
        <v>72</v>
      </c>
      <c r="B125" s="57">
        <v>21.869999999999997</v>
      </c>
      <c r="C125" s="57">
        <v>30.95</v>
      </c>
      <c r="D125" s="57">
        <v>47.72</v>
      </c>
      <c r="E125" s="57">
        <v>554.62</v>
      </c>
    </row>
    <row r="126" spans="1:15" ht="19.5" customHeight="1" x14ac:dyDescent="0.25">
      <c r="A126" s="56" t="s">
        <v>73</v>
      </c>
      <c r="B126" s="57">
        <v>12.609999999999998</v>
      </c>
      <c r="C126" s="57">
        <v>20.939999999999998</v>
      </c>
      <c r="D126" s="57">
        <v>79.5</v>
      </c>
      <c r="E126" s="57">
        <v>485.5</v>
      </c>
    </row>
    <row r="127" spans="1:15" ht="15.75" x14ac:dyDescent="0.25">
      <c r="A127" s="56" t="s">
        <v>74</v>
      </c>
      <c r="B127" s="57">
        <v>17.100000000000001</v>
      </c>
      <c r="C127" s="57">
        <v>15.4</v>
      </c>
      <c r="D127" s="57">
        <v>94.25</v>
      </c>
      <c r="E127" s="57">
        <v>578.59999999999991</v>
      </c>
      <c r="F127" s="59"/>
    </row>
    <row r="128" spans="1:15" ht="15.75" x14ac:dyDescent="0.25">
      <c r="A128" s="56" t="s">
        <v>75</v>
      </c>
      <c r="B128" s="57">
        <v>12.34</v>
      </c>
      <c r="C128" s="57">
        <v>11.87</v>
      </c>
      <c r="D128" s="57">
        <v>126.54</v>
      </c>
      <c r="E128" s="57">
        <v>649</v>
      </c>
    </row>
    <row r="129" spans="1:6" ht="15.75" x14ac:dyDescent="0.25">
      <c r="A129" s="56" t="s">
        <v>76</v>
      </c>
      <c r="B129" s="60">
        <v>12.609999999999998</v>
      </c>
      <c r="C129" s="60">
        <v>20.939999999999998</v>
      </c>
      <c r="D129" s="60">
        <v>79.5</v>
      </c>
      <c r="E129" s="60">
        <v>485.5</v>
      </c>
    </row>
    <row r="130" spans="1:6" ht="15.75" x14ac:dyDescent="0.25">
      <c r="A130" s="61" t="s">
        <v>77</v>
      </c>
      <c r="B130" s="62">
        <v>11.319999999999999</v>
      </c>
      <c r="C130" s="63">
        <v>15.02</v>
      </c>
      <c r="D130" s="63">
        <v>86.550000000000011</v>
      </c>
      <c r="E130" s="63">
        <v>539.1</v>
      </c>
    </row>
    <row r="131" spans="1:6" ht="15.75" x14ac:dyDescent="0.25">
      <c r="A131" s="61" t="s">
        <v>78</v>
      </c>
      <c r="B131" s="64">
        <v>35.169999999999995</v>
      </c>
      <c r="C131" s="64">
        <v>24.020000000000003</v>
      </c>
      <c r="D131" s="64">
        <v>141.65</v>
      </c>
      <c r="E131" s="64">
        <v>904</v>
      </c>
    </row>
    <row r="132" spans="1:6" ht="15.75" x14ac:dyDescent="0.25">
      <c r="A132" s="56" t="s">
        <v>79</v>
      </c>
      <c r="B132" s="57">
        <v>13.23</v>
      </c>
      <c r="C132" s="57">
        <v>21.039999999999996</v>
      </c>
      <c r="D132" s="57">
        <v>102.19</v>
      </c>
      <c r="E132" s="65">
        <v>587.70000000000005</v>
      </c>
      <c r="F132" s="59"/>
    </row>
    <row r="133" spans="1:6" ht="15.75" x14ac:dyDescent="0.25">
      <c r="A133" s="56" t="s">
        <v>80</v>
      </c>
      <c r="B133" s="57">
        <f>SUM(B123:B132)</f>
        <v>182.35</v>
      </c>
      <c r="C133" s="57">
        <f t="shared" ref="C133:E133" si="10">SUM(C123:C132)</f>
        <v>182.47</v>
      </c>
      <c r="D133" s="57">
        <f t="shared" si="10"/>
        <v>1038.7399999999998</v>
      </c>
      <c r="E133" s="57">
        <f t="shared" si="10"/>
        <v>6245.92</v>
      </c>
    </row>
    <row r="134" spans="1:6" ht="15.75" x14ac:dyDescent="0.25">
      <c r="A134" s="56" t="s">
        <v>81</v>
      </c>
      <c r="B134" s="66">
        <f>SUM(B133/10)</f>
        <v>18.234999999999999</v>
      </c>
      <c r="C134" s="66">
        <f t="shared" ref="C134:E134" si="11">SUM(C133/10)</f>
        <v>18.247</v>
      </c>
      <c r="D134" s="66">
        <f t="shared" si="11"/>
        <v>103.87399999999998</v>
      </c>
      <c r="E134" s="66">
        <f t="shared" si="11"/>
        <v>624.59199999999998</v>
      </c>
    </row>
    <row r="135" spans="1:6" ht="31.5" x14ac:dyDescent="0.25">
      <c r="A135" s="104" t="s">
        <v>82</v>
      </c>
      <c r="B135" s="67" t="s">
        <v>83</v>
      </c>
      <c r="C135" s="106" t="s">
        <v>84</v>
      </c>
      <c r="D135" s="106" t="s">
        <v>85</v>
      </c>
      <c r="E135" s="106" t="s">
        <v>86</v>
      </c>
    </row>
    <row r="136" spans="1:6" ht="75" customHeight="1" x14ac:dyDescent="0.25">
      <c r="A136" s="105"/>
      <c r="B136" s="68" t="s">
        <v>87</v>
      </c>
      <c r="C136" s="107"/>
      <c r="D136" s="107"/>
      <c r="E136" s="107"/>
    </row>
    <row r="137" spans="1:6" ht="72" hidden="1" customHeight="1" x14ac:dyDescent="0.25"/>
    <row r="138" spans="1:6" ht="96" hidden="1" customHeight="1" x14ac:dyDescent="0.25"/>
    <row r="139" spans="1:6" ht="9" hidden="1" customHeight="1" x14ac:dyDescent="0.25"/>
    <row r="140" spans="1:6" hidden="1" x14ac:dyDescent="0.25"/>
  </sheetData>
  <mergeCells count="99">
    <mergeCell ref="G30:G31"/>
    <mergeCell ref="C42:C43"/>
    <mergeCell ref="H42:K42"/>
    <mergeCell ref="L42:O42"/>
    <mergeCell ref="A1:M1"/>
    <mergeCell ref="A3:M3"/>
    <mergeCell ref="A4:M4"/>
    <mergeCell ref="A5:M5"/>
    <mergeCell ref="B42:B43"/>
    <mergeCell ref="H30:K30"/>
    <mergeCell ref="L30:O30"/>
    <mergeCell ref="A38:B38"/>
    <mergeCell ref="A40:A41"/>
    <mergeCell ref="B40:B41"/>
    <mergeCell ref="A30:A31"/>
    <mergeCell ref="B30:B31"/>
    <mergeCell ref="C30:C31"/>
    <mergeCell ref="D30:F30"/>
    <mergeCell ref="C64:C65"/>
    <mergeCell ref="D64:F64"/>
    <mergeCell ref="A42:A43"/>
    <mergeCell ref="D42:F42"/>
    <mergeCell ref="G42:G43"/>
    <mergeCell ref="A60:B60"/>
    <mergeCell ref="A62:A63"/>
    <mergeCell ref="B62:B63"/>
    <mergeCell ref="A64:A65"/>
    <mergeCell ref="B64:B65"/>
    <mergeCell ref="A50:B50"/>
    <mergeCell ref="A52:A53"/>
    <mergeCell ref="A54:A55"/>
    <mergeCell ref="B54:B55"/>
    <mergeCell ref="C54:C55"/>
    <mergeCell ref="B52:B53"/>
    <mergeCell ref="G75:G76"/>
    <mergeCell ref="H75:K75"/>
    <mergeCell ref="L75:O75"/>
    <mergeCell ref="D75:F75"/>
    <mergeCell ref="G54:G55"/>
    <mergeCell ref="H54:K54"/>
    <mergeCell ref="L54:O54"/>
    <mergeCell ref="D54:F54"/>
    <mergeCell ref="G64:G65"/>
    <mergeCell ref="H64:K64"/>
    <mergeCell ref="L64:O64"/>
    <mergeCell ref="A75:A76"/>
    <mergeCell ref="B75:B76"/>
    <mergeCell ref="C75:C76"/>
    <mergeCell ref="A84:A85"/>
    <mergeCell ref="B84:B85"/>
    <mergeCell ref="A108:A109"/>
    <mergeCell ref="H108:K108"/>
    <mergeCell ref="A81:B81"/>
    <mergeCell ref="A86:A87"/>
    <mergeCell ref="B86:B87"/>
    <mergeCell ref="C86:C87"/>
    <mergeCell ref="D86:F86"/>
    <mergeCell ref="G86:G87"/>
    <mergeCell ref="H86:K86"/>
    <mergeCell ref="A105:B105"/>
    <mergeCell ref="H98:K98"/>
    <mergeCell ref="D98:F98"/>
    <mergeCell ref="B98:B99"/>
    <mergeCell ref="A98:A99"/>
    <mergeCell ref="G98:G99"/>
    <mergeCell ref="C98:C99"/>
    <mergeCell ref="A118:E118"/>
    <mergeCell ref="A135:A136"/>
    <mergeCell ref="C135:C136"/>
    <mergeCell ref="B119:D121"/>
    <mergeCell ref="E119:E122"/>
    <mergeCell ref="D135:D136"/>
    <mergeCell ref="E135:E136"/>
    <mergeCell ref="A9:A10"/>
    <mergeCell ref="B9:B10"/>
    <mergeCell ref="C9:C10"/>
    <mergeCell ref="D9:F9"/>
    <mergeCell ref="G9:G10"/>
    <mergeCell ref="A20:A21"/>
    <mergeCell ref="B20:B21"/>
    <mergeCell ref="C20:C21"/>
    <mergeCell ref="D20:F20"/>
    <mergeCell ref="G20:G21"/>
    <mergeCell ref="B2:G2"/>
    <mergeCell ref="L108:O108"/>
    <mergeCell ref="B108:B109"/>
    <mergeCell ref="C108:C109"/>
    <mergeCell ref="D108:F108"/>
    <mergeCell ref="G108:G109"/>
    <mergeCell ref="H9:K9"/>
    <mergeCell ref="L9:O9"/>
    <mergeCell ref="H20:K20"/>
    <mergeCell ref="L20:O20"/>
    <mergeCell ref="A71:B71"/>
    <mergeCell ref="L98:O98"/>
    <mergeCell ref="B73:B74"/>
    <mergeCell ref="A73:A74"/>
    <mergeCell ref="L86:O86"/>
    <mergeCell ref="A94:B94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Специалист</cp:lastModifiedBy>
  <cp:lastPrinted>2026-02-24T06:55:44Z</cp:lastPrinted>
  <dcterms:modified xsi:type="dcterms:W3CDTF">2026-02-24T08:12:59Z</dcterms:modified>
</cp:coreProperties>
</file>